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<sst xmlns="http://schemas.openxmlformats.org/spreadsheetml/2006/main" count="7" uniqueCount="6">
  <si>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koers</t>
  </si>
  <si>
    <t>div uitkering</t>
  </si>
  <si>
    <t>div rend</t>
  </si>
  <si>
    <t>koers inc. div</t>
  </si>
  <si>
    <t>f / e</t>
  </si>
  <si>
    <t>investerin 100 p.m.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</si>
</sst>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(* #,##0.00_);_(* \(#,##0.00\);_(* &quot;-&quot;??_);_(@_)"/>
    <numFmt numFmtId="165" formatCode="0.0%"/>
  </numFmts>
  <fonts count="2">
    <font>
      <sz val="10"/>
      <name val="Arial"/>
      <family val="0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17">
      <alignment/>
      <protection/>
    </xf>
    <xf numFmtId="43" fontId="1" fillId="0" borderId="0" xfId="15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43" fontId="0" fillId="0" borderId="0" xfId="15" applyFont="1" applyAlignment="1">
      <alignment/>
    </xf>
  </cellXfs>
  <cellStyles count="7">
    <cellStyle name="Normal" xfId="0"/>
    <cellStyle name="Comma" xfId="15"/>
    <cellStyle name="Comma [0]" xfId="16"/>
    <cellStyle name="Normal_Yale mo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2"/>
  <sheetViews>
    <sheetView tabSelected="1" workbookViewId="0" topLeftCell="A1">
      <selection activeCell="L2" sqref="L2"/>
    </sheetView>
  </sheetViews>
  <sheetFormatPr defaultColWidth="9.140625" defaultRowHeight="12.75"/>
  <cols>
    <col min="5" max="6" width="10.140625" style="0" bestFit="1" customWidth="1"/>
    <col min="7" max="7" width="10.140625" style="0" customWidth="1"/>
    <col min="8" max="9" width="9.28125" style="3" bestFit="1" customWidth="1"/>
    <col min="10" max="10" width="11.28125" style="3" bestFit="1" customWidth="1"/>
    <col min="11" max="11" width="11.421875" style="0" customWidth="1"/>
    <col min="12" max="12" width="10.28125" style="0" bestFit="1" customWidth="1"/>
  </cols>
  <sheetData>
    <row r="1" spans="2:13" ht="12.75">
      <c r="B1" t="s">
        <v>0</v>
      </c>
      <c r="C1" t="s">
        <v>1</v>
      </c>
      <c r="D1" t="s">
        <v>2</v>
      </c>
      <c r="E1" t="s">
        <v>0</v>
      </c>
      <c r="F1" t="s">
        <v>3</v>
      </c>
      <c r="G1" t="s">
        <v>4</v>
      </c>
      <c r="H1" s="6" t="s">
        <v>5</v>
      </c>
      <c r="K1" s="4">
        <f>+J302</f>
        <v>169770.58781774988</v>
      </c>
      <c r="L1" s="5">
        <v>0.113</v>
      </c>
      <c r="M1">
        <f>+L302</f>
        <v>169296.01087240953</v>
      </c>
    </row>
    <row r="2" spans="1:12" ht="12.75">
      <c r="A2" s="1">
        <v>1929.09</v>
      </c>
      <c r="B2" s="1">
        <v>31.3</v>
      </c>
      <c r="C2" s="2">
        <v>0.94</v>
      </c>
      <c r="D2" s="2">
        <f>+C2/B2</f>
        <v>0.030031948881789134</v>
      </c>
      <c r="E2" s="2">
        <v>100</v>
      </c>
      <c r="F2" s="2">
        <v>100</v>
      </c>
      <c r="G2" s="2">
        <f>+F2/E2</f>
        <v>1</v>
      </c>
      <c r="H2" s="3">
        <f>100/F2</f>
        <v>1</v>
      </c>
      <c r="I2" s="3">
        <f>+H2</f>
        <v>1</v>
      </c>
      <c r="K2">
        <v>100</v>
      </c>
      <c r="L2" s="3">
        <f>+K2</f>
        <v>100</v>
      </c>
    </row>
    <row r="3" spans="1:12" ht="12.75">
      <c r="A3" s="1">
        <v>1929.1</v>
      </c>
      <c r="B3" s="1">
        <v>27.99</v>
      </c>
      <c r="C3" s="2">
        <v>0.95</v>
      </c>
      <c r="D3" s="2">
        <f aca="true" t="shared" si="0" ref="D3:D66">+C3/B3</f>
        <v>0.033940693104680245</v>
      </c>
      <c r="E3" s="2">
        <f>+B3/B2*E2</f>
        <v>89.42492012779552</v>
      </c>
      <c r="F3" s="2">
        <f>(B3/B2*F2)*(1+((C3/B3)/12))</f>
        <v>89.67784877529286</v>
      </c>
      <c r="G3" s="2">
        <f aca="true" t="shared" si="1" ref="G3:G66">+F3/E3</f>
        <v>1.0028283910920568</v>
      </c>
      <c r="H3" s="3">
        <f aca="true" t="shared" si="2" ref="H3:H66">100/F3</f>
        <v>1.1151025739987532</v>
      </c>
      <c r="I3" s="3">
        <f>+H3+I2</f>
        <v>2.1151025739987532</v>
      </c>
      <c r="J3" s="3">
        <f>(+I3)*F3</f>
        <v>189.67784877529286</v>
      </c>
      <c r="K3">
        <v>100</v>
      </c>
      <c r="L3" s="3">
        <f>+L2+K3*(1+($L$1/12))</f>
        <v>200.94166666666666</v>
      </c>
    </row>
    <row r="4" spans="1:12" ht="12.75">
      <c r="A4" s="1">
        <v>1929.11</v>
      </c>
      <c r="B4" s="1">
        <v>20.58</v>
      </c>
      <c r="C4" s="2">
        <v>0.96</v>
      </c>
      <c r="D4" s="2">
        <f t="shared" si="0"/>
        <v>0.04664723032069971</v>
      </c>
      <c r="E4" s="2">
        <f aca="true" t="shared" si="3" ref="E4:E67">+B4/B3*E3</f>
        <v>65.75079872204472</v>
      </c>
      <c r="F4" s="2">
        <f>(B4/B3*F3)*(1+((C4/B4)/12))</f>
        <v>66.19308166122009</v>
      </c>
      <c r="G4" s="2">
        <f t="shared" si="1"/>
        <v>1.0067266550030074</v>
      </c>
      <c r="H4" s="3">
        <f t="shared" si="2"/>
        <v>1.5107318996236738</v>
      </c>
      <c r="I4" s="3">
        <f aca="true" t="shared" si="4" ref="I4:I67">+H4+I3</f>
        <v>3.625834473622427</v>
      </c>
      <c r="J4" s="3">
        <f aca="true" t="shared" si="5" ref="J4:J67">(+I4)*F4</f>
        <v>240.00515740255628</v>
      </c>
      <c r="K4">
        <v>100</v>
      </c>
      <c r="L4" s="3">
        <f>(+L3+K4)*(1+($L$1/12))</f>
        <v>303.7755340277778</v>
      </c>
    </row>
    <row r="5" spans="1:12" ht="12.75">
      <c r="A5" s="1">
        <v>1929.12</v>
      </c>
      <c r="B5" s="1">
        <v>21.4</v>
      </c>
      <c r="C5" s="2">
        <v>0.97</v>
      </c>
      <c r="D5" s="2">
        <f t="shared" si="0"/>
        <v>0.04532710280373832</v>
      </c>
      <c r="E5" s="2">
        <f t="shared" si="3"/>
        <v>68.37060702875398</v>
      </c>
      <c r="F5" s="2">
        <f aca="true" t="shared" si="6" ref="F5:F68">(B5/B4*F4)*(1+((C5/B5)/12))</f>
        <v>69.09050315764782</v>
      </c>
      <c r="G5" s="2">
        <f t="shared" si="1"/>
        <v>1.010529321885223</v>
      </c>
      <c r="H5" s="3">
        <f t="shared" si="2"/>
        <v>1.4473769248984074</v>
      </c>
      <c r="I5" s="3">
        <f t="shared" si="4"/>
        <v>5.073211398520835</v>
      </c>
      <c r="J5" s="3">
        <f t="shared" si="5"/>
        <v>350.51072814891864</v>
      </c>
      <c r="K5">
        <v>100</v>
      </c>
      <c r="L5" s="3">
        <f aca="true" t="shared" si="7" ref="L5:L68">(+L4+K5)*(1+($L$1/12))</f>
        <v>407.5777536398727</v>
      </c>
    </row>
    <row r="6" spans="1:12" ht="12.75">
      <c r="A6" s="1">
        <v>1930.01</v>
      </c>
      <c r="B6" s="1">
        <v>21.71</v>
      </c>
      <c r="C6" s="2">
        <v>0.9708</v>
      </c>
      <c r="D6" s="2">
        <f t="shared" si="0"/>
        <v>0.044716720405343156</v>
      </c>
      <c r="E6" s="2">
        <f t="shared" si="3"/>
        <v>69.36102236421725</v>
      </c>
      <c r="F6" s="2">
        <f t="shared" si="6"/>
        <v>70.35253482513961</v>
      </c>
      <c r="G6" s="2">
        <f t="shared" si="1"/>
        <v>1.0142949516475679</v>
      </c>
      <c r="H6" s="3">
        <f t="shared" si="2"/>
        <v>1.421412892208487</v>
      </c>
      <c r="I6" s="3">
        <f t="shared" si="4"/>
        <v>6.4946242907293215</v>
      </c>
      <c r="J6" s="3">
        <f t="shared" si="5"/>
        <v>456.91328158973226</v>
      </c>
      <c r="K6">
        <v>100</v>
      </c>
      <c r="L6" s="3">
        <f t="shared" si="7"/>
        <v>512.3574441533148</v>
      </c>
    </row>
    <row r="7" spans="1:12" ht="12.75">
      <c r="A7" s="1">
        <v>1930.02</v>
      </c>
      <c r="B7" s="1">
        <v>23.07</v>
      </c>
      <c r="C7" s="2">
        <v>0.9717</v>
      </c>
      <c r="D7" s="2">
        <f t="shared" si="0"/>
        <v>0.04211963589076723</v>
      </c>
      <c r="E7" s="2">
        <f t="shared" si="3"/>
        <v>73.70607028753993</v>
      </c>
      <c r="F7" s="2">
        <f t="shared" si="6"/>
        <v>75.02209925948578</v>
      </c>
      <c r="G7" s="2">
        <f t="shared" si="1"/>
        <v>1.017855096151671</v>
      </c>
      <c r="H7" s="3">
        <f t="shared" si="2"/>
        <v>1.3329405733385422</v>
      </c>
      <c r="I7" s="3">
        <f t="shared" si="4"/>
        <v>7.827564864067863</v>
      </c>
      <c r="J7" s="3">
        <f t="shared" si="5"/>
        <v>587.2403481921626</v>
      </c>
      <c r="K7">
        <v>100</v>
      </c>
      <c r="L7" s="3">
        <f t="shared" si="7"/>
        <v>618.1238100857585</v>
      </c>
    </row>
    <row r="8" spans="1:12" ht="12.75">
      <c r="A8" s="1">
        <v>1930.03</v>
      </c>
      <c r="B8" s="1">
        <v>23.94</v>
      </c>
      <c r="C8" s="2">
        <v>0.9725</v>
      </c>
      <c r="D8" s="2">
        <f t="shared" si="0"/>
        <v>0.04062238930659983</v>
      </c>
      <c r="E8" s="2">
        <f t="shared" si="3"/>
        <v>76.48562300319489</v>
      </c>
      <c r="F8" s="2">
        <f t="shared" si="6"/>
        <v>78.11482324373259</v>
      </c>
      <c r="G8" s="2">
        <f t="shared" si="1"/>
        <v>1.021300738316136</v>
      </c>
      <c r="H8" s="3">
        <f t="shared" si="2"/>
        <v>1.2801667576969564</v>
      </c>
      <c r="I8" s="3">
        <f t="shared" si="4"/>
        <v>9.10773162176482</v>
      </c>
      <c r="J8" s="3">
        <f t="shared" si="5"/>
        <v>711.4488457855128</v>
      </c>
      <c r="K8">
        <v>100</v>
      </c>
      <c r="L8" s="3">
        <f t="shared" si="7"/>
        <v>724.8861426307327</v>
      </c>
    </row>
    <row r="9" spans="1:12" ht="12.75">
      <c r="A9" s="1">
        <v>1930.04</v>
      </c>
      <c r="B9" s="1">
        <v>25.46</v>
      </c>
      <c r="C9" s="2">
        <v>0.9733</v>
      </c>
      <c r="D9" s="2">
        <f t="shared" si="0"/>
        <v>0.03822859387274156</v>
      </c>
      <c r="E9" s="2">
        <f t="shared" si="3"/>
        <v>81.34185303514377</v>
      </c>
      <c r="F9" s="2">
        <f t="shared" si="6"/>
        <v>83.33914632027397</v>
      </c>
      <c r="G9" s="2">
        <f t="shared" si="1"/>
        <v>1.0245543125783878</v>
      </c>
      <c r="H9" s="3">
        <f t="shared" si="2"/>
        <v>1.1999162988267007</v>
      </c>
      <c r="I9" s="3">
        <f t="shared" si="4"/>
        <v>10.30764792059152</v>
      </c>
      <c r="J9" s="3">
        <f t="shared" si="5"/>
        <v>859.0305782720444</v>
      </c>
      <c r="K9">
        <v>100</v>
      </c>
      <c r="L9" s="3">
        <f t="shared" si="7"/>
        <v>832.6538204738388</v>
      </c>
    </row>
    <row r="10" spans="1:12" ht="12.75">
      <c r="A10" s="1">
        <v>1930.05</v>
      </c>
      <c r="B10" s="1">
        <v>23.94</v>
      </c>
      <c r="C10" s="2">
        <v>0.9742</v>
      </c>
      <c r="D10" s="2">
        <f t="shared" si="0"/>
        <v>0.04069340016708437</v>
      </c>
      <c r="E10" s="2">
        <f t="shared" si="3"/>
        <v>76.48562300319489</v>
      </c>
      <c r="F10" s="2">
        <f t="shared" si="6"/>
        <v>78.62941526326762</v>
      </c>
      <c r="G10" s="2">
        <f t="shared" si="1"/>
        <v>1.0280286957979434</v>
      </c>
      <c r="H10" s="3">
        <f t="shared" si="2"/>
        <v>1.271788676860679</v>
      </c>
      <c r="I10" s="3">
        <f t="shared" si="4"/>
        <v>11.579436597452199</v>
      </c>
      <c r="J10" s="3">
        <f t="shared" si="5"/>
        <v>910.4843287357476</v>
      </c>
      <c r="K10">
        <v>100</v>
      </c>
      <c r="L10" s="3">
        <f t="shared" si="7"/>
        <v>941.436310616634</v>
      </c>
    </row>
    <row r="11" spans="1:12" ht="12.75">
      <c r="A11" s="1">
        <v>1930.06</v>
      </c>
      <c r="B11" s="1">
        <v>21.52</v>
      </c>
      <c r="C11" s="2">
        <v>0.975</v>
      </c>
      <c r="D11" s="2">
        <f t="shared" si="0"/>
        <v>0.04530669144981413</v>
      </c>
      <c r="E11" s="2">
        <f t="shared" si="3"/>
        <v>68.75399361022365</v>
      </c>
      <c r="F11" s="2">
        <f t="shared" si="6"/>
        <v>70.94793886615119</v>
      </c>
      <c r="G11" s="2">
        <f t="shared" si="1"/>
        <v>1.0319100773747827</v>
      </c>
      <c r="H11" s="3">
        <f t="shared" si="2"/>
        <v>1.4094842161469663</v>
      </c>
      <c r="I11" s="3">
        <f t="shared" si="4"/>
        <v>12.988920813599165</v>
      </c>
      <c r="J11" s="3">
        <f t="shared" si="5"/>
        <v>921.5371598205123</v>
      </c>
      <c r="K11">
        <v>100</v>
      </c>
      <c r="L11" s="3">
        <f t="shared" si="7"/>
        <v>1051.243169208274</v>
      </c>
    </row>
    <row r="12" spans="1:12" ht="12.75">
      <c r="A12" s="1">
        <v>1930.07</v>
      </c>
      <c r="B12" s="1">
        <v>21.06</v>
      </c>
      <c r="C12" s="2">
        <v>0.9758</v>
      </c>
      <c r="D12" s="2">
        <f t="shared" si="0"/>
        <v>0.04633428300094967</v>
      </c>
      <c r="E12" s="2">
        <f t="shared" si="3"/>
        <v>67.28434504792332</v>
      </c>
      <c r="F12" s="2">
        <f t="shared" si="6"/>
        <v>69.69948152493541</v>
      </c>
      <c r="G12" s="2">
        <f t="shared" si="1"/>
        <v>1.0358944785045006</v>
      </c>
      <c r="H12" s="3">
        <f t="shared" si="2"/>
        <v>1.4347309020401307</v>
      </c>
      <c r="I12" s="3">
        <f t="shared" si="4"/>
        <v>14.423651715639295</v>
      </c>
      <c r="J12" s="3">
        <f t="shared" si="5"/>
        <v>1005.321046276304</v>
      </c>
      <c r="K12">
        <v>100</v>
      </c>
      <c r="L12" s="3">
        <f t="shared" si="7"/>
        <v>1162.0840423849852</v>
      </c>
    </row>
    <row r="13" spans="1:12" ht="12.75">
      <c r="A13" s="1">
        <v>1930.08</v>
      </c>
      <c r="B13" s="1">
        <v>20.79</v>
      </c>
      <c r="C13" s="2">
        <v>0.9767</v>
      </c>
      <c r="D13" s="2">
        <f t="shared" si="0"/>
        <v>0.04697931697931698</v>
      </c>
      <c r="E13" s="2">
        <f t="shared" si="3"/>
        <v>66.42172523961662</v>
      </c>
      <c r="F13" s="2">
        <f t="shared" si="6"/>
        <v>69.07526960448831</v>
      </c>
      <c r="G13" s="2">
        <f t="shared" si="1"/>
        <v>1.0399499464263993</v>
      </c>
      <c r="H13" s="3">
        <f t="shared" si="2"/>
        <v>1.4476961229768734</v>
      </c>
      <c r="I13" s="3">
        <f t="shared" si="4"/>
        <v>15.871347838616169</v>
      </c>
      <c r="J13" s="3">
        <f t="shared" si="5"/>
        <v>1096.3176309390246</v>
      </c>
      <c r="K13">
        <v>100</v>
      </c>
      <c r="L13" s="3">
        <f t="shared" si="7"/>
        <v>1273.9686671174438</v>
      </c>
    </row>
    <row r="14" spans="1:12" ht="12.75">
      <c r="A14" s="1">
        <v>1930.09</v>
      </c>
      <c r="B14" s="1">
        <v>20.78</v>
      </c>
      <c r="C14" s="2">
        <v>0.9775</v>
      </c>
      <c r="D14" s="2">
        <f t="shared" si="0"/>
        <v>0.04704042348411935</v>
      </c>
      <c r="E14" s="2">
        <f t="shared" si="3"/>
        <v>66.38977635782749</v>
      </c>
      <c r="F14" s="2">
        <f t="shared" si="6"/>
        <v>69.31269161701778</v>
      </c>
      <c r="G14" s="2">
        <f t="shared" si="1"/>
        <v>1.0440265869165815</v>
      </c>
      <c r="H14" s="3">
        <f t="shared" si="2"/>
        <v>1.442737219794359</v>
      </c>
      <c r="I14" s="3">
        <f t="shared" si="4"/>
        <v>17.314085058410527</v>
      </c>
      <c r="J14" s="3">
        <f t="shared" si="5"/>
        <v>1200.085838284424</v>
      </c>
      <c r="K14">
        <v>100</v>
      </c>
      <c r="L14" s="3">
        <f t="shared" si="7"/>
        <v>1386.906872066133</v>
      </c>
    </row>
    <row r="15" spans="1:12" ht="12.75">
      <c r="A15" s="1">
        <v>1930.1</v>
      </c>
      <c r="B15" s="1">
        <v>17.92</v>
      </c>
      <c r="C15" s="2">
        <v>0.9783</v>
      </c>
      <c r="D15" s="2">
        <f t="shared" si="0"/>
        <v>0.05459263392857142</v>
      </c>
      <c r="E15" s="2">
        <f t="shared" si="3"/>
        <v>57.2523961661342</v>
      </c>
      <c r="F15" s="2">
        <f t="shared" si="6"/>
        <v>60.04495432921251</v>
      </c>
      <c r="G15" s="2">
        <f t="shared" si="1"/>
        <v>1.0487762670225174</v>
      </c>
      <c r="H15" s="3">
        <f t="shared" si="2"/>
        <v>1.6654188701972072</v>
      </c>
      <c r="I15" s="3">
        <f t="shared" si="4"/>
        <v>18.979503928607734</v>
      </c>
      <c r="J15" s="3">
        <f t="shared" si="5"/>
        <v>1139.6234465843609</v>
      </c>
      <c r="K15">
        <v>100</v>
      </c>
      <c r="L15" s="3">
        <f t="shared" si="7"/>
        <v>1500.9085784447557</v>
      </c>
    </row>
    <row r="16" spans="1:12" ht="12.75">
      <c r="A16" s="1">
        <v>1930.11</v>
      </c>
      <c r="B16" s="1">
        <v>16.62</v>
      </c>
      <c r="C16" s="2">
        <v>0.9792</v>
      </c>
      <c r="D16" s="2">
        <f t="shared" si="0"/>
        <v>0.05891696750902527</v>
      </c>
      <c r="E16" s="2">
        <f t="shared" si="3"/>
        <v>53.099041533546334</v>
      </c>
      <c r="F16" s="2">
        <f t="shared" si="6"/>
        <v>55.9624335504897</v>
      </c>
      <c r="G16" s="2">
        <f t="shared" si="1"/>
        <v>1.053925493459884</v>
      </c>
      <c r="H16" s="3">
        <f t="shared" si="2"/>
        <v>1.7869129995888993</v>
      </c>
      <c r="I16" s="3">
        <f t="shared" si="4"/>
        <v>20.766416928196634</v>
      </c>
      <c r="J16" s="3">
        <f t="shared" si="5"/>
        <v>1162.1392274259686</v>
      </c>
      <c r="K16">
        <v>100</v>
      </c>
      <c r="L16" s="3">
        <f t="shared" si="7"/>
        <v>1615.983800891777</v>
      </c>
    </row>
    <row r="17" spans="1:12" ht="12.75">
      <c r="A17" s="1">
        <v>1930.12</v>
      </c>
      <c r="B17" s="1">
        <v>15.51</v>
      </c>
      <c r="C17" s="2">
        <v>0.98</v>
      </c>
      <c r="D17" s="2">
        <f t="shared" si="0"/>
        <v>0.06318504190844616</v>
      </c>
      <c r="E17" s="2">
        <f t="shared" si="3"/>
        <v>49.55271565495208</v>
      </c>
      <c r="F17" s="2">
        <f t="shared" si="6"/>
        <v>52.499856183797746</v>
      </c>
      <c r="G17" s="2">
        <f t="shared" si="1"/>
        <v>1.0594748539992709</v>
      </c>
      <c r="H17" s="3">
        <f t="shared" si="2"/>
        <v>1.9047671225975953</v>
      </c>
      <c r="I17" s="3">
        <f t="shared" si="4"/>
        <v>22.671184050794228</v>
      </c>
      <c r="J17" s="3">
        <f t="shared" si="5"/>
        <v>1190.2339021831062</v>
      </c>
      <c r="K17">
        <v>100</v>
      </c>
      <c r="L17" s="3">
        <f t="shared" si="7"/>
        <v>1732.1426483501746</v>
      </c>
    </row>
    <row r="18" spans="1:12" ht="12.75">
      <c r="A18" s="1">
        <v>1931.01</v>
      </c>
      <c r="B18" s="1">
        <v>15.98</v>
      </c>
      <c r="C18" s="2">
        <v>0.9667</v>
      </c>
      <c r="D18" s="2">
        <f t="shared" si="0"/>
        <v>0.06049436795994994</v>
      </c>
      <c r="E18" s="2">
        <f t="shared" si="3"/>
        <v>51.054313099041536</v>
      </c>
      <c r="F18" s="2">
        <f t="shared" si="6"/>
        <v>54.363443116150506</v>
      </c>
      <c r="G18" s="2">
        <f t="shared" si="1"/>
        <v>1.0648158758044497</v>
      </c>
      <c r="H18" s="3">
        <f t="shared" si="2"/>
        <v>1.839471421748333</v>
      </c>
      <c r="I18" s="3">
        <f t="shared" si="4"/>
        <v>24.51065547254256</v>
      </c>
      <c r="J18" s="3">
        <f t="shared" si="5"/>
        <v>1332.4836245211307</v>
      </c>
      <c r="K18">
        <v>100</v>
      </c>
      <c r="L18" s="3">
        <f t="shared" si="7"/>
        <v>1849.395324955472</v>
      </c>
    </row>
    <row r="19" spans="1:12" ht="12.75">
      <c r="A19" s="1">
        <v>1931.02</v>
      </c>
      <c r="B19" s="1">
        <v>17.2</v>
      </c>
      <c r="C19" s="2">
        <v>0.9533</v>
      </c>
      <c r="D19" s="2">
        <f t="shared" si="0"/>
        <v>0.055424418604651166</v>
      </c>
      <c r="E19" s="2">
        <f t="shared" si="3"/>
        <v>54.9520766773163</v>
      </c>
      <c r="F19" s="2">
        <f t="shared" si="6"/>
        <v>58.784101634835686</v>
      </c>
      <c r="G19" s="2">
        <f t="shared" si="1"/>
        <v>1.0697339425409051</v>
      </c>
      <c r="H19" s="3">
        <f t="shared" si="2"/>
        <v>1.7011402270157279</v>
      </c>
      <c r="I19" s="3">
        <f t="shared" si="4"/>
        <v>26.211795699558287</v>
      </c>
      <c r="J19" s="3">
        <f t="shared" si="5"/>
        <v>1540.8368624343834</v>
      </c>
      <c r="K19">
        <v>100</v>
      </c>
      <c r="L19" s="3">
        <f t="shared" si="7"/>
        <v>1967.752130932136</v>
      </c>
    </row>
    <row r="20" spans="1:12" ht="12.75">
      <c r="A20" s="1">
        <v>1931.03</v>
      </c>
      <c r="B20" s="1">
        <v>17.53</v>
      </c>
      <c r="C20" s="2">
        <v>0.94</v>
      </c>
      <c r="D20" s="2">
        <f t="shared" si="0"/>
        <v>0.053622361665715906</v>
      </c>
      <c r="E20" s="2">
        <f t="shared" si="3"/>
        <v>56.00638977635784</v>
      </c>
      <c r="F20" s="2">
        <f t="shared" si="6"/>
        <v>60.179654435275104</v>
      </c>
      <c r="G20" s="2">
        <f t="shared" si="1"/>
        <v>1.0745140809036566</v>
      </c>
      <c r="H20" s="3">
        <f t="shared" si="2"/>
        <v>1.6616911635402092</v>
      </c>
      <c r="I20" s="3">
        <f t="shared" si="4"/>
        <v>27.873486863098496</v>
      </c>
      <c r="J20" s="3">
        <f t="shared" si="5"/>
        <v>1677.4168073274477</v>
      </c>
      <c r="K20">
        <v>100</v>
      </c>
      <c r="L20" s="3">
        <f t="shared" si="7"/>
        <v>2087.2234634984134</v>
      </c>
    </row>
    <row r="21" spans="1:12" ht="12.75">
      <c r="A21" s="1">
        <v>1931.04</v>
      </c>
      <c r="B21" s="1">
        <v>15.86</v>
      </c>
      <c r="C21" s="2">
        <v>0.9267</v>
      </c>
      <c r="D21" s="2">
        <f t="shared" si="0"/>
        <v>0.058430012610340476</v>
      </c>
      <c r="E21" s="2">
        <f t="shared" si="3"/>
        <v>50.67092651757189</v>
      </c>
      <c r="F21" s="2">
        <f t="shared" si="6"/>
        <v>54.71173377964787</v>
      </c>
      <c r="G21" s="2">
        <f t="shared" si="1"/>
        <v>1.0797460701784225</v>
      </c>
      <c r="H21" s="3">
        <f t="shared" si="2"/>
        <v>1.827761489020822</v>
      </c>
      <c r="I21" s="3">
        <f t="shared" si="4"/>
        <v>29.70124835211932</v>
      </c>
      <c r="J21" s="3">
        <f t="shared" si="5"/>
        <v>1625.0067927643572</v>
      </c>
      <c r="K21">
        <v>100</v>
      </c>
      <c r="L21" s="3">
        <f t="shared" si="7"/>
        <v>2207.81981777969</v>
      </c>
    </row>
    <row r="22" spans="1:12" ht="12.75">
      <c r="A22" s="1">
        <v>1931.05</v>
      </c>
      <c r="B22" s="1">
        <v>14.33</v>
      </c>
      <c r="C22" s="2">
        <v>0.9133</v>
      </c>
      <c r="D22" s="2">
        <f t="shared" si="0"/>
        <v>0.0637334263782275</v>
      </c>
      <c r="E22" s="2">
        <f t="shared" si="3"/>
        <v>45.782747603833876</v>
      </c>
      <c r="F22" s="2">
        <f t="shared" si="6"/>
        <v>49.696290285882725</v>
      </c>
      <c r="G22" s="2">
        <f t="shared" si="1"/>
        <v>1.0854807299009972</v>
      </c>
      <c r="H22" s="3">
        <f t="shared" si="2"/>
        <v>2.012222631201249</v>
      </c>
      <c r="I22" s="3">
        <f t="shared" si="4"/>
        <v>31.71347098332057</v>
      </c>
      <c r="J22" s="3">
        <f t="shared" si="5"/>
        <v>1576.0418599600177</v>
      </c>
      <c r="K22">
        <v>100</v>
      </c>
      <c r="L22" s="3">
        <f t="shared" si="7"/>
        <v>2329.5517877304487</v>
      </c>
    </row>
    <row r="23" spans="1:12" ht="12.75">
      <c r="A23" s="1">
        <v>1931.06</v>
      </c>
      <c r="B23" s="1">
        <v>13.87</v>
      </c>
      <c r="C23" s="2">
        <v>0.9</v>
      </c>
      <c r="D23" s="2">
        <f t="shared" si="0"/>
        <v>0.06488824801730354</v>
      </c>
      <c r="E23" s="2">
        <f t="shared" si="3"/>
        <v>44.313099041533555</v>
      </c>
      <c r="F23" s="2">
        <f t="shared" si="6"/>
        <v>48.361114308208975</v>
      </c>
      <c r="G23" s="2">
        <f t="shared" si="1"/>
        <v>1.0913503084693155</v>
      </c>
      <c r="H23" s="3">
        <f t="shared" si="2"/>
        <v>2.067777002876579</v>
      </c>
      <c r="I23" s="3">
        <f t="shared" si="4"/>
        <v>33.78124798619715</v>
      </c>
      <c r="J23" s="3">
        <f t="shared" si="5"/>
        <v>1633.6987953344346</v>
      </c>
      <c r="K23">
        <v>100</v>
      </c>
      <c r="L23" s="3">
        <f t="shared" si="7"/>
        <v>2452.4300670649104</v>
      </c>
    </row>
    <row r="24" spans="1:12" ht="12.75">
      <c r="A24" s="1">
        <v>1931.07</v>
      </c>
      <c r="B24" s="1">
        <v>14.33</v>
      </c>
      <c r="C24" s="2">
        <v>0.8867</v>
      </c>
      <c r="D24" s="2">
        <f t="shared" si="0"/>
        <v>0.06187718073970691</v>
      </c>
      <c r="E24" s="2">
        <f t="shared" si="3"/>
        <v>45.782747603833876</v>
      </c>
      <c r="F24" s="2">
        <f t="shared" si="6"/>
        <v>50.22265691238107</v>
      </c>
      <c r="G24" s="2">
        <f t="shared" si="1"/>
        <v>1.0969777818266064</v>
      </c>
      <c r="H24" s="3">
        <f t="shared" si="2"/>
        <v>1.9911332085528841</v>
      </c>
      <c r="I24" s="3">
        <f t="shared" si="4"/>
        <v>35.77238119475003</v>
      </c>
      <c r="J24" s="3">
        <f t="shared" si="5"/>
        <v>1796.5840276828433</v>
      </c>
      <c r="K24">
        <v>100</v>
      </c>
      <c r="L24" s="3">
        <f t="shared" si="7"/>
        <v>2576.4654501964383</v>
      </c>
    </row>
    <row r="25" spans="1:12" ht="12.75">
      <c r="A25" s="1">
        <v>1931.08</v>
      </c>
      <c r="B25" s="1">
        <v>13.9</v>
      </c>
      <c r="C25" s="2">
        <v>0.8733</v>
      </c>
      <c r="D25" s="2">
        <f t="shared" si="0"/>
        <v>0.0628273381294964</v>
      </c>
      <c r="E25" s="2">
        <f t="shared" si="3"/>
        <v>44.40894568690097</v>
      </c>
      <c r="F25" s="2">
        <f t="shared" si="6"/>
        <v>48.970682828952924</v>
      </c>
      <c r="G25" s="2">
        <f t="shared" si="1"/>
        <v>1.1027211313282201</v>
      </c>
      <c r="H25" s="3">
        <f t="shared" si="2"/>
        <v>2.0420380975549115</v>
      </c>
      <c r="I25" s="3">
        <f t="shared" si="4"/>
        <v>37.81441929230495</v>
      </c>
      <c r="J25" s="3">
        <f t="shared" si="5"/>
        <v>1851.797933524504</v>
      </c>
      <c r="K25">
        <v>100</v>
      </c>
      <c r="L25" s="3">
        <f t="shared" si="7"/>
        <v>2701.668833185788</v>
      </c>
    </row>
    <row r="26" spans="1:12" ht="12.75">
      <c r="A26" s="1">
        <v>1931.09</v>
      </c>
      <c r="B26" s="1">
        <v>11.83</v>
      </c>
      <c r="C26" s="2">
        <v>0.86</v>
      </c>
      <c r="D26" s="2">
        <f t="shared" si="0"/>
        <v>0.07269653423499577</v>
      </c>
      <c r="E26" s="2">
        <f t="shared" si="3"/>
        <v>37.79552715654953</v>
      </c>
      <c r="F26" s="2">
        <f t="shared" si="6"/>
        <v>41.93041319922696</v>
      </c>
      <c r="G26" s="2">
        <f t="shared" si="1"/>
        <v>1.1094014650344914</v>
      </c>
      <c r="H26" s="3">
        <f t="shared" si="2"/>
        <v>2.3849037576821117</v>
      </c>
      <c r="I26" s="3">
        <f t="shared" si="4"/>
        <v>40.19932304998706</v>
      </c>
      <c r="J26" s="3">
        <f t="shared" si="5"/>
        <v>1685.574225815166</v>
      </c>
      <c r="K26">
        <v>100</v>
      </c>
      <c r="L26" s="3">
        <f t="shared" si="7"/>
        <v>2828.0512146982874</v>
      </c>
    </row>
    <row r="27" spans="1:12" ht="12.75">
      <c r="A27" s="1">
        <v>1931.1</v>
      </c>
      <c r="B27" s="1">
        <v>10.25</v>
      </c>
      <c r="C27" s="2">
        <v>0.8467</v>
      </c>
      <c r="D27" s="2">
        <f t="shared" si="0"/>
        <v>0.08260487804878049</v>
      </c>
      <c r="E27" s="2">
        <f t="shared" si="3"/>
        <v>32.747603833865824</v>
      </c>
      <c r="F27" s="2">
        <f t="shared" si="6"/>
        <v>36.580327587776154</v>
      </c>
      <c r="G27" s="2">
        <f t="shared" si="1"/>
        <v>1.1170382960950178</v>
      </c>
      <c r="H27" s="3">
        <f t="shared" si="2"/>
        <v>2.7337097996196307</v>
      </c>
      <c r="I27" s="3">
        <f t="shared" si="4"/>
        <v>42.93303284960669</v>
      </c>
      <c r="J27" s="3">
        <f t="shared" si="5"/>
        <v>1570.5044059753675</v>
      </c>
      <c r="K27">
        <v>100</v>
      </c>
      <c r="L27" s="3">
        <f t="shared" si="7"/>
        <v>2955.6236969700294</v>
      </c>
    </row>
    <row r="28" spans="1:12" ht="12.75">
      <c r="A28" s="1">
        <v>1931.11</v>
      </c>
      <c r="B28" s="1">
        <v>10.39</v>
      </c>
      <c r="C28" s="2">
        <v>0.8333</v>
      </c>
      <c r="D28" s="2">
        <f t="shared" si="0"/>
        <v>0.08020211742059673</v>
      </c>
      <c r="E28" s="2">
        <f t="shared" si="3"/>
        <v>33.19488817891375</v>
      </c>
      <c r="F28" s="2">
        <f t="shared" si="6"/>
        <v>37.32778561481972</v>
      </c>
      <c r="G28" s="2">
        <f t="shared" si="1"/>
        <v>1.1245040324772442</v>
      </c>
      <c r="H28" s="3">
        <f t="shared" si="2"/>
        <v>2.678969522379019</v>
      </c>
      <c r="I28" s="3">
        <f t="shared" si="4"/>
        <v>45.61200237198571</v>
      </c>
      <c r="J28" s="3">
        <f t="shared" si="5"/>
        <v>1702.595046004131</v>
      </c>
      <c r="K28">
        <v>100</v>
      </c>
      <c r="L28" s="3">
        <f t="shared" si="7"/>
        <v>3084.397486783164</v>
      </c>
    </row>
    <row r="29" spans="1:12" ht="12.75">
      <c r="A29" s="1">
        <v>1931.12</v>
      </c>
      <c r="B29" s="1">
        <v>8.44</v>
      </c>
      <c r="C29" s="2">
        <v>0.82</v>
      </c>
      <c r="D29" s="2">
        <f t="shared" si="0"/>
        <v>0.0971563981042654</v>
      </c>
      <c r="E29" s="2">
        <f t="shared" si="3"/>
        <v>26.964856230031955</v>
      </c>
      <c r="F29" s="2">
        <f t="shared" si="6"/>
        <v>30.567588316274403</v>
      </c>
      <c r="G29" s="2">
        <f t="shared" si="1"/>
        <v>1.1336084292646784</v>
      </c>
      <c r="H29" s="3">
        <f t="shared" si="2"/>
        <v>3.2714389818826266</v>
      </c>
      <c r="I29" s="3">
        <f t="shared" si="4"/>
        <v>48.883441353868335</v>
      </c>
      <c r="J29" s="3">
        <f t="shared" si="5"/>
        <v>1494.2489107877907</v>
      </c>
      <c r="K29">
        <v>100</v>
      </c>
      <c r="L29" s="3">
        <f t="shared" si="7"/>
        <v>3214.383896450372</v>
      </c>
    </row>
    <row r="30" spans="1:12" ht="12.75">
      <c r="A30" s="1">
        <v>1932.01</v>
      </c>
      <c r="B30" s="1">
        <v>8.3</v>
      </c>
      <c r="C30" s="2">
        <v>0.7933</v>
      </c>
      <c r="D30" s="2">
        <f t="shared" si="0"/>
        <v>0.09557831325301204</v>
      </c>
      <c r="E30" s="2">
        <f t="shared" si="3"/>
        <v>26.517571884984037</v>
      </c>
      <c r="F30" s="2">
        <f t="shared" si="6"/>
        <v>30.29997101216658</v>
      </c>
      <c r="G30" s="2">
        <f t="shared" si="1"/>
        <v>1.142637461061221</v>
      </c>
      <c r="H30" s="3">
        <f t="shared" si="2"/>
        <v>3.30033319041283</v>
      </c>
      <c r="I30" s="3">
        <f t="shared" si="4"/>
        <v>52.183774544281164</v>
      </c>
      <c r="J30" s="3">
        <f t="shared" si="5"/>
        <v>1581.1668559971556</v>
      </c>
      <c r="K30">
        <v>100</v>
      </c>
      <c r="L30" s="3">
        <f t="shared" si="7"/>
        <v>3345.5943448086127</v>
      </c>
    </row>
    <row r="31" spans="1:12" ht="12.75">
      <c r="A31" s="1">
        <v>1932.02</v>
      </c>
      <c r="B31" s="1">
        <v>8.23</v>
      </c>
      <c r="C31" s="2">
        <v>0.7667</v>
      </c>
      <c r="D31" s="2">
        <f t="shared" si="0"/>
        <v>0.0931591737545565</v>
      </c>
      <c r="E31" s="2">
        <f t="shared" si="3"/>
        <v>26.293929712460073</v>
      </c>
      <c r="F31" s="2">
        <f t="shared" si="6"/>
        <v>30.277671937114455</v>
      </c>
      <c r="G31" s="2">
        <f t="shared" si="1"/>
        <v>1.151508057875677</v>
      </c>
      <c r="H31" s="3">
        <f t="shared" si="2"/>
        <v>3.3027638389006957</v>
      </c>
      <c r="I31" s="3">
        <f t="shared" si="4"/>
        <v>55.48653838318186</v>
      </c>
      <c r="J31" s="3">
        <f t="shared" si="5"/>
        <v>1680.0032060920894</v>
      </c>
      <c r="K31">
        <v>100</v>
      </c>
      <c r="L31" s="3">
        <f t="shared" si="7"/>
        <v>3478.040358222227</v>
      </c>
    </row>
    <row r="32" spans="1:12" ht="12.75">
      <c r="A32" s="1">
        <v>1932.03</v>
      </c>
      <c r="B32" s="1">
        <v>8.26</v>
      </c>
      <c r="C32" s="2">
        <v>0.74</v>
      </c>
      <c r="D32" s="2">
        <f t="shared" si="0"/>
        <v>0.08958837772397095</v>
      </c>
      <c r="E32" s="2">
        <f t="shared" si="3"/>
        <v>26.389776357827483</v>
      </c>
      <c r="F32" s="2">
        <f t="shared" si="6"/>
        <v>30.61490805630062</v>
      </c>
      <c r="G32" s="2">
        <f t="shared" si="1"/>
        <v>1.1601048694457738</v>
      </c>
      <c r="H32" s="3">
        <f t="shared" si="2"/>
        <v>3.26638250280225</v>
      </c>
      <c r="I32" s="3">
        <f t="shared" si="4"/>
        <v>58.75292088598411</v>
      </c>
      <c r="J32" s="3">
        <f t="shared" si="5"/>
        <v>1798.715270963508</v>
      </c>
      <c r="K32">
        <v>100</v>
      </c>
      <c r="L32" s="3">
        <f t="shared" si="7"/>
        <v>3611.7335715954864</v>
      </c>
    </row>
    <row r="33" spans="1:12" ht="12.75">
      <c r="A33" s="1">
        <v>1932.04</v>
      </c>
      <c r="B33" s="1">
        <v>6.28</v>
      </c>
      <c r="C33" s="2">
        <v>0.7133</v>
      </c>
      <c r="D33" s="2">
        <f t="shared" si="0"/>
        <v>0.1135828025477707</v>
      </c>
      <c r="E33" s="2">
        <f t="shared" si="3"/>
        <v>20.063897763578282</v>
      </c>
      <c r="F33" s="2">
        <f t="shared" si="6"/>
        <v>23.496540405966247</v>
      </c>
      <c r="G33" s="2">
        <f t="shared" si="1"/>
        <v>1.1710855329725212</v>
      </c>
      <c r="H33" s="3">
        <f t="shared" si="2"/>
        <v>4.255945695503666</v>
      </c>
      <c r="I33" s="3">
        <f t="shared" si="4"/>
        <v>63.00886658148778</v>
      </c>
      <c r="J33" s="3">
        <f t="shared" si="5"/>
        <v>1480.490379566064</v>
      </c>
      <c r="K33">
        <v>100</v>
      </c>
      <c r="L33" s="3">
        <f t="shared" si="7"/>
        <v>3746.6857293946773</v>
      </c>
    </row>
    <row r="34" spans="1:12" ht="12.75">
      <c r="A34" s="1">
        <v>1932.05</v>
      </c>
      <c r="B34" s="1">
        <v>5.51</v>
      </c>
      <c r="C34" s="2">
        <v>0.6867</v>
      </c>
      <c r="D34" s="2">
        <f t="shared" si="0"/>
        <v>0.12462794918330308</v>
      </c>
      <c r="E34" s="2">
        <f t="shared" si="3"/>
        <v>17.603833865814703</v>
      </c>
      <c r="F34" s="2">
        <f t="shared" si="6"/>
        <v>20.829701777325702</v>
      </c>
      <c r="G34" s="2">
        <f t="shared" si="1"/>
        <v>1.1832480319969043</v>
      </c>
      <c r="H34" s="3">
        <f t="shared" si="2"/>
        <v>4.800836856380517</v>
      </c>
      <c r="I34" s="3">
        <f t="shared" si="4"/>
        <v>67.8097034378683</v>
      </c>
      <c r="J34" s="3">
        <f t="shared" si="5"/>
        <v>1412.455900219694</v>
      </c>
      <c r="K34">
        <v>100</v>
      </c>
      <c r="L34" s="3">
        <f t="shared" si="7"/>
        <v>3882.90868667981</v>
      </c>
    </row>
    <row r="35" spans="1:12" ht="12.75">
      <c r="A35" s="1">
        <v>1932.06</v>
      </c>
      <c r="B35" s="1">
        <v>4.77</v>
      </c>
      <c r="C35" s="2">
        <v>0.66</v>
      </c>
      <c r="D35" s="2">
        <f t="shared" si="0"/>
        <v>0.13836477987421386</v>
      </c>
      <c r="E35" s="2">
        <f t="shared" si="3"/>
        <v>15.239616613418535</v>
      </c>
      <c r="F35" s="2">
        <f t="shared" si="6"/>
        <v>18.240165349473052</v>
      </c>
      <c r="G35" s="2">
        <f t="shared" si="1"/>
        <v>1.1968913531205585</v>
      </c>
      <c r="H35" s="3">
        <f t="shared" si="2"/>
        <v>5.482406441172363</v>
      </c>
      <c r="I35" s="3">
        <f t="shared" si="4"/>
        <v>73.29210987904065</v>
      </c>
      <c r="J35" s="3">
        <f t="shared" si="5"/>
        <v>1336.860203005449</v>
      </c>
      <c r="K35">
        <v>100</v>
      </c>
      <c r="L35" s="3">
        <f t="shared" si="7"/>
        <v>4020.414410146045</v>
      </c>
    </row>
    <row r="36" spans="1:12" ht="12.75">
      <c r="A36" s="1">
        <v>1932.07</v>
      </c>
      <c r="B36" s="1">
        <v>5.01</v>
      </c>
      <c r="C36" s="2">
        <v>0.6333</v>
      </c>
      <c r="D36" s="2">
        <f t="shared" si="0"/>
        <v>0.1264071856287425</v>
      </c>
      <c r="E36" s="2">
        <f t="shared" si="3"/>
        <v>16.006389776357832</v>
      </c>
      <c r="F36" s="2">
        <f t="shared" si="6"/>
        <v>19.359717636725037</v>
      </c>
      <c r="G36" s="2">
        <f t="shared" si="1"/>
        <v>1.2094993254081707</v>
      </c>
      <c r="H36" s="3">
        <f t="shared" si="2"/>
        <v>5.165364592420594</v>
      </c>
      <c r="I36" s="3">
        <f t="shared" si="4"/>
        <v>78.45747447146124</v>
      </c>
      <c r="J36" s="3">
        <f t="shared" si="5"/>
        <v>1518.9145522580525</v>
      </c>
      <c r="K36">
        <v>100</v>
      </c>
      <c r="L36" s="3">
        <f t="shared" si="7"/>
        <v>4159.214979174921</v>
      </c>
    </row>
    <row r="37" spans="1:12" ht="12.75">
      <c r="A37" s="1">
        <v>1932.08</v>
      </c>
      <c r="B37" s="1">
        <v>7.53</v>
      </c>
      <c r="C37" s="2">
        <v>0.6067</v>
      </c>
      <c r="D37" s="2">
        <f t="shared" si="0"/>
        <v>0.08057104913678619</v>
      </c>
      <c r="E37" s="2">
        <f t="shared" si="3"/>
        <v>24.057507987220458</v>
      </c>
      <c r="F37" s="2">
        <f t="shared" si="6"/>
        <v>29.292907956498265</v>
      </c>
      <c r="G37" s="2">
        <f t="shared" si="1"/>
        <v>1.2176202112063683</v>
      </c>
      <c r="H37" s="3">
        <f t="shared" si="2"/>
        <v>3.413795589994207</v>
      </c>
      <c r="I37" s="3">
        <f t="shared" si="4"/>
        <v>81.87127006145545</v>
      </c>
      <c r="J37" s="3">
        <f t="shared" si="5"/>
        <v>2398.2475781918265</v>
      </c>
      <c r="K37">
        <v>100</v>
      </c>
      <c r="L37" s="3">
        <f t="shared" si="7"/>
        <v>4299.322586895484</v>
      </c>
    </row>
    <row r="38" spans="1:12" ht="12.75">
      <c r="A38" s="1">
        <v>1932.09</v>
      </c>
      <c r="B38" s="1">
        <v>8.26</v>
      </c>
      <c r="C38" s="2">
        <v>0.58</v>
      </c>
      <c r="D38" s="2">
        <f t="shared" si="0"/>
        <v>0.07021791767554479</v>
      </c>
      <c r="E38" s="2">
        <f t="shared" si="3"/>
        <v>26.389776357827486</v>
      </c>
      <c r="F38" s="2">
        <f t="shared" si="6"/>
        <v>32.32074948276757</v>
      </c>
      <c r="G38" s="2">
        <f t="shared" si="1"/>
        <v>1.2247451075189157</v>
      </c>
      <c r="H38" s="3">
        <f t="shared" si="2"/>
        <v>3.0939876580930443</v>
      </c>
      <c r="I38" s="3">
        <f t="shared" si="4"/>
        <v>84.96525771954849</v>
      </c>
      <c r="J38" s="3">
        <f t="shared" si="5"/>
        <v>2746.14080949231</v>
      </c>
      <c r="K38">
        <v>100</v>
      </c>
      <c r="L38" s="3">
        <f t="shared" si="7"/>
        <v>4440.749541255416</v>
      </c>
    </row>
    <row r="39" spans="1:12" ht="12.75">
      <c r="A39" s="1">
        <v>1932.1</v>
      </c>
      <c r="B39" s="1">
        <v>7.12</v>
      </c>
      <c r="C39" s="2">
        <v>0.5533</v>
      </c>
      <c r="D39" s="2">
        <f t="shared" si="0"/>
        <v>0.07771067415730337</v>
      </c>
      <c r="E39" s="2">
        <f t="shared" si="3"/>
        <v>22.747603833865824</v>
      </c>
      <c r="F39" s="2">
        <f t="shared" si="6"/>
        <v>28.04043489201449</v>
      </c>
      <c r="G39" s="2">
        <f t="shared" si="1"/>
        <v>1.2326764215169286</v>
      </c>
      <c r="H39" s="3">
        <f t="shared" si="2"/>
        <v>3.566278496931535</v>
      </c>
      <c r="I39" s="3">
        <f t="shared" si="4"/>
        <v>88.53153621648002</v>
      </c>
      <c r="J39" s="3">
        <f t="shared" si="5"/>
        <v>2482.462777168231</v>
      </c>
      <c r="K39">
        <v>100</v>
      </c>
      <c r="L39" s="3">
        <f t="shared" si="7"/>
        <v>4583.508266102238</v>
      </c>
    </row>
    <row r="40" spans="1:12" ht="12.75">
      <c r="A40" s="1">
        <v>1932.11</v>
      </c>
      <c r="B40" s="1">
        <v>7.05</v>
      </c>
      <c r="C40" s="2">
        <v>0.5267</v>
      </c>
      <c r="D40" s="2">
        <f t="shared" si="0"/>
        <v>0.07470921985815603</v>
      </c>
      <c r="E40" s="2">
        <f t="shared" si="3"/>
        <v>22.52396166134186</v>
      </c>
      <c r="F40" s="2">
        <f t="shared" si="6"/>
        <v>27.93761340030489</v>
      </c>
      <c r="G40" s="2">
        <f t="shared" si="1"/>
        <v>1.2403507793326847</v>
      </c>
      <c r="H40" s="3">
        <f t="shared" si="2"/>
        <v>3.57940381546366</v>
      </c>
      <c r="I40" s="3">
        <f t="shared" si="4"/>
        <v>92.11094003194368</v>
      </c>
      <c r="J40" s="3">
        <f t="shared" si="5"/>
        <v>2573.3598325511102</v>
      </c>
      <c r="K40">
        <v>100</v>
      </c>
      <c r="L40" s="3">
        <f t="shared" si="7"/>
        <v>4727.6113022747</v>
      </c>
    </row>
    <row r="41" spans="1:12" ht="12.75">
      <c r="A41" s="1">
        <v>1932.12</v>
      </c>
      <c r="B41" s="1">
        <v>6.82</v>
      </c>
      <c r="C41" s="2">
        <v>0.5</v>
      </c>
      <c r="D41" s="2">
        <f t="shared" si="0"/>
        <v>0.07331378299120234</v>
      </c>
      <c r="E41" s="2">
        <f t="shared" si="3"/>
        <v>21.789137380191704</v>
      </c>
      <c r="F41" s="2">
        <f t="shared" si="6"/>
        <v>27.19128944894923</v>
      </c>
      <c r="G41" s="2">
        <f t="shared" si="1"/>
        <v>1.247928679988432</v>
      </c>
      <c r="H41" s="3">
        <f t="shared" si="2"/>
        <v>3.677648321450396</v>
      </c>
      <c r="I41" s="3">
        <f t="shared" si="4"/>
        <v>95.78858835339408</v>
      </c>
      <c r="J41" s="3">
        <f t="shared" si="5"/>
        <v>2604.6152318233853</v>
      </c>
      <c r="K41">
        <v>100</v>
      </c>
      <c r="L41" s="3">
        <f t="shared" si="7"/>
        <v>4873.071308704453</v>
      </c>
    </row>
    <row r="42" spans="1:12" ht="12.75">
      <c r="A42" s="1">
        <v>1933.01</v>
      </c>
      <c r="B42" s="1">
        <v>7.09</v>
      </c>
      <c r="C42" s="2">
        <v>0.495</v>
      </c>
      <c r="D42" s="2">
        <f t="shared" si="0"/>
        <v>0.06981664315937941</v>
      </c>
      <c r="E42" s="2">
        <f t="shared" si="3"/>
        <v>22.65175718849841</v>
      </c>
      <c r="F42" s="2">
        <f t="shared" si="6"/>
        <v>28.432240891908975</v>
      </c>
      <c r="G42" s="2">
        <f t="shared" si="1"/>
        <v>1.2551891959333576</v>
      </c>
      <c r="H42" s="3">
        <f t="shared" si="2"/>
        <v>3.5171339600058475</v>
      </c>
      <c r="I42" s="3">
        <f t="shared" si="4"/>
        <v>99.30572231339993</v>
      </c>
      <c r="J42" s="3">
        <f t="shared" si="5"/>
        <v>2823.484218759607</v>
      </c>
      <c r="K42">
        <v>100</v>
      </c>
      <c r="L42" s="3">
        <f t="shared" si="7"/>
        <v>5019.9010635280865</v>
      </c>
    </row>
    <row r="43" spans="1:12" ht="12.75">
      <c r="A43" s="1">
        <v>1933.02</v>
      </c>
      <c r="B43" s="1">
        <v>6.25</v>
      </c>
      <c r="C43" s="2">
        <v>0.49</v>
      </c>
      <c r="D43" s="2">
        <f t="shared" si="0"/>
        <v>0.0784</v>
      </c>
      <c r="E43" s="2">
        <f t="shared" si="3"/>
        <v>19.968051118210873</v>
      </c>
      <c r="F43" s="2">
        <f t="shared" si="6"/>
        <v>25.227431416669116</v>
      </c>
      <c r="G43" s="2">
        <f t="shared" si="1"/>
        <v>1.2633897653467887</v>
      </c>
      <c r="H43" s="3">
        <f t="shared" si="2"/>
        <v>3.9639390292396013</v>
      </c>
      <c r="I43" s="3">
        <f t="shared" si="4"/>
        <v>103.26966134263952</v>
      </c>
      <c r="J43" s="3">
        <f t="shared" si="5"/>
        <v>2605.2282989440846</v>
      </c>
      <c r="K43">
        <v>100</v>
      </c>
      <c r="L43" s="3">
        <f t="shared" si="7"/>
        <v>5168.1134652096425</v>
      </c>
    </row>
    <row r="44" spans="1:12" ht="12.75">
      <c r="A44" s="1">
        <v>1933.03</v>
      </c>
      <c r="B44" s="1">
        <v>6.23</v>
      </c>
      <c r="C44" s="2">
        <v>0.485</v>
      </c>
      <c r="D44" s="2">
        <f t="shared" si="0"/>
        <v>0.07784911717495986</v>
      </c>
      <c r="E44" s="2">
        <f t="shared" si="3"/>
        <v>19.904153354632598</v>
      </c>
      <c r="F44" s="2">
        <f t="shared" si="6"/>
        <v>25.30984102596357</v>
      </c>
      <c r="G44" s="2">
        <f t="shared" si="1"/>
        <v>1.2715859135034662</v>
      </c>
      <c r="H44" s="3">
        <f t="shared" si="2"/>
        <v>3.9510323236490144</v>
      </c>
      <c r="I44" s="3">
        <f t="shared" si="4"/>
        <v>107.22069366628854</v>
      </c>
      <c r="J44" s="3">
        <f t="shared" si="5"/>
        <v>2713.738711387302</v>
      </c>
      <c r="K44">
        <v>100</v>
      </c>
      <c r="L44" s="3">
        <f t="shared" si="7"/>
        <v>5317.7215336737</v>
      </c>
    </row>
    <row r="45" spans="1:12" ht="12.75">
      <c r="A45" s="1">
        <v>1933.04</v>
      </c>
      <c r="B45" s="1">
        <v>6.89</v>
      </c>
      <c r="C45" s="2">
        <v>0.48</v>
      </c>
      <c r="D45" s="2">
        <f t="shared" si="0"/>
        <v>0.06966618287373004</v>
      </c>
      <c r="E45" s="2">
        <f t="shared" si="3"/>
        <v>22.012779552715664</v>
      </c>
      <c r="F45" s="2">
        <f t="shared" si="6"/>
        <v>28.153643388431387</v>
      </c>
      <c r="G45" s="2">
        <f t="shared" si="1"/>
        <v>1.2789681249026155</v>
      </c>
      <c r="H45" s="3">
        <f t="shared" si="2"/>
        <v>3.5519381495430533</v>
      </c>
      <c r="I45" s="3">
        <f t="shared" si="4"/>
        <v>110.77263181583159</v>
      </c>
      <c r="J45" s="3">
        <f t="shared" si="5"/>
        <v>3118.6531733409315</v>
      </c>
      <c r="K45">
        <v>100</v>
      </c>
      <c r="L45" s="3">
        <f t="shared" si="7"/>
        <v>5468.738411449127</v>
      </c>
    </row>
    <row r="46" spans="1:12" ht="12.75">
      <c r="A46" s="1">
        <v>1933.05</v>
      </c>
      <c r="B46" s="1">
        <v>8.87</v>
      </c>
      <c r="C46" s="2">
        <v>0.475</v>
      </c>
      <c r="D46" s="2">
        <f t="shared" si="0"/>
        <v>0.05355129650507328</v>
      </c>
      <c r="E46" s="2">
        <f t="shared" si="3"/>
        <v>28.338658146964868</v>
      </c>
      <c r="F46" s="2">
        <f t="shared" si="6"/>
        <v>36.40598431149181</v>
      </c>
      <c r="G46" s="2">
        <f t="shared" si="1"/>
        <v>1.2846756583423824</v>
      </c>
      <c r="H46" s="3">
        <f t="shared" si="2"/>
        <v>2.7468011617099526</v>
      </c>
      <c r="I46" s="3">
        <f t="shared" si="4"/>
        <v>113.51943297754154</v>
      </c>
      <c r="J46" s="3">
        <f t="shared" si="5"/>
        <v>4132.786696029823</v>
      </c>
      <c r="K46">
        <v>100</v>
      </c>
      <c r="L46" s="3">
        <f t="shared" si="7"/>
        <v>5621.177364823606</v>
      </c>
    </row>
    <row r="47" spans="1:12" ht="12.75">
      <c r="A47" s="1">
        <v>1933.06</v>
      </c>
      <c r="B47" s="1">
        <v>10.39</v>
      </c>
      <c r="C47" s="2">
        <v>0.47</v>
      </c>
      <c r="D47" s="2">
        <f t="shared" si="0"/>
        <v>0.04523580365736284</v>
      </c>
      <c r="E47" s="2">
        <f t="shared" si="3"/>
        <v>33.19488817891376</v>
      </c>
      <c r="F47" s="2">
        <f t="shared" si="6"/>
        <v>42.80542029860203</v>
      </c>
      <c r="G47" s="2">
        <f t="shared" si="1"/>
        <v>1.2895184363293963</v>
      </c>
      <c r="H47" s="3">
        <f t="shared" si="2"/>
        <v>2.336152741928944</v>
      </c>
      <c r="I47" s="3">
        <f t="shared" si="4"/>
        <v>115.85558571947048</v>
      </c>
      <c r="J47" s="3">
        <f t="shared" si="5"/>
        <v>4959.247040662649</v>
      </c>
      <c r="K47">
        <v>100</v>
      </c>
      <c r="L47" s="3">
        <f t="shared" si="7"/>
        <v>5775.051785009028</v>
      </c>
    </row>
    <row r="48" spans="1:12" ht="12.75">
      <c r="A48" s="1">
        <v>1933.07</v>
      </c>
      <c r="B48" s="1">
        <v>11.23</v>
      </c>
      <c r="C48" s="2">
        <v>0.465</v>
      </c>
      <c r="D48" s="2">
        <f t="shared" si="0"/>
        <v>0.04140694568121104</v>
      </c>
      <c r="E48" s="2">
        <f t="shared" si="3"/>
        <v>35.8785942492013</v>
      </c>
      <c r="F48" s="2">
        <f t="shared" si="6"/>
        <v>46.425753608264834</v>
      </c>
      <c r="G48" s="2">
        <f t="shared" si="1"/>
        <v>1.2939680213167306</v>
      </c>
      <c r="H48" s="3">
        <f t="shared" si="2"/>
        <v>2.1539768819648786</v>
      </c>
      <c r="I48" s="3">
        <f t="shared" si="4"/>
        <v>118.00956260143536</v>
      </c>
      <c r="J48" s="3">
        <f t="shared" si="5"/>
        <v>5478.6828767533425</v>
      </c>
      <c r="K48">
        <v>100</v>
      </c>
      <c r="L48" s="3">
        <f t="shared" si="7"/>
        <v>5930.375189317863</v>
      </c>
    </row>
    <row r="49" spans="1:12" ht="12.75">
      <c r="A49" s="1">
        <v>1933.08</v>
      </c>
      <c r="B49" s="1">
        <v>10.67</v>
      </c>
      <c r="C49" s="2">
        <v>0.46</v>
      </c>
      <c r="D49" s="2">
        <f t="shared" si="0"/>
        <v>0.04311152764761012</v>
      </c>
      <c r="E49" s="2">
        <f t="shared" si="3"/>
        <v>34.0894568690096</v>
      </c>
      <c r="F49" s="2">
        <f t="shared" si="6"/>
        <v>44.26914023940362</v>
      </c>
      <c r="G49" s="2">
        <f t="shared" si="1"/>
        <v>1.298616766160574</v>
      </c>
      <c r="H49" s="3">
        <f t="shared" si="2"/>
        <v>2.2589099191718836</v>
      </c>
      <c r="I49" s="3">
        <f t="shared" si="4"/>
        <v>120.26847252060725</v>
      </c>
      <c r="J49" s="3">
        <f t="shared" si="5"/>
        <v>5324.181876393623</v>
      </c>
      <c r="K49">
        <v>100</v>
      </c>
      <c r="L49" s="3">
        <f t="shared" si="7"/>
        <v>6087.161222350606</v>
      </c>
    </row>
    <row r="50" spans="1:12" ht="12.75">
      <c r="A50" s="1">
        <v>1933.09</v>
      </c>
      <c r="B50" s="1">
        <v>10.58</v>
      </c>
      <c r="C50" s="2">
        <v>0.455</v>
      </c>
      <c r="D50" s="2">
        <f t="shared" si="0"/>
        <v>0.04300567107750473</v>
      </c>
      <c r="E50" s="2">
        <f t="shared" si="3"/>
        <v>33.80191693290737</v>
      </c>
      <c r="F50" s="2">
        <f t="shared" si="6"/>
        <v>44.05304985632312</v>
      </c>
      <c r="G50" s="2">
        <f t="shared" si="1"/>
        <v>1.3032707566190103</v>
      </c>
      <c r="H50" s="3">
        <f t="shared" si="2"/>
        <v>2.269990393994176</v>
      </c>
      <c r="I50" s="3">
        <f t="shared" si="4"/>
        <v>122.53846291460142</v>
      </c>
      <c r="J50" s="3">
        <f t="shared" si="5"/>
        <v>5398.193016094138</v>
      </c>
      <c r="K50">
        <v>100</v>
      </c>
      <c r="L50" s="3">
        <f t="shared" si="7"/>
        <v>6245.4236571944075</v>
      </c>
    </row>
    <row r="51" spans="1:12" ht="12.75">
      <c r="A51" s="1">
        <v>1933.1</v>
      </c>
      <c r="B51" s="1">
        <v>9.55</v>
      </c>
      <c r="C51" s="2">
        <v>0.45</v>
      </c>
      <c r="D51" s="2">
        <f t="shared" si="0"/>
        <v>0.04712041884816753</v>
      </c>
      <c r="E51" s="2">
        <f t="shared" si="3"/>
        <v>30.51118210862622</v>
      </c>
      <c r="F51" s="2">
        <f t="shared" si="6"/>
        <v>39.92047405458392</v>
      </c>
      <c r="G51" s="2">
        <f t="shared" si="1"/>
        <v>1.308388311946048</v>
      </c>
      <c r="H51" s="3">
        <f t="shared" si="2"/>
        <v>2.504980273111696</v>
      </c>
      <c r="I51" s="3">
        <f t="shared" si="4"/>
        <v>125.04344318771312</v>
      </c>
      <c r="J51" s="3">
        <f t="shared" si="5"/>
        <v>4991.7935294709405</v>
      </c>
      <c r="K51">
        <v>100</v>
      </c>
      <c r="L51" s="3">
        <f t="shared" si="7"/>
        <v>6405.176396632988</v>
      </c>
    </row>
    <row r="52" spans="1:12" ht="12.75">
      <c r="A52" s="1">
        <v>1933.11</v>
      </c>
      <c r="B52" s="1">
        <v>9.78</v>
      </c>
      <c r="C52" s="2">
        <v>0.445</v>
      </c>
      <c r="D52" s="2">
        <f t="shared" si="0"/>
        <v>0.04550102249488753</v>
      </c>
      <c r="E52" s="2">
        <f t="shared" si="3"/>
        <v>31.246006389776372</v>
      </c>
      <c r="F52" s="2">
        <f t="shared" si="6"/>
        <v>41.0369236125677</v>
      </c>
      <c r="G52" s="2">
        <f t="shared" si="1"/>
        <v>1.3133493957805402</v>
      </c>
      <c r="H52" s="3">
        <f t="shared" si="2"/>
        <v>2.436829839977933</v>
      </c>
      <c r="I52" s="3">
        <f t="shared" si="4"/>
        <v>127.48027302769106</v>
      </c>
      <c r="J52" s="3">
        <f t="shared" si="5"/>
        <v>5231.398226346632</v>
      </c>
      <c r="K52">
        <v>100</v>
      </c>
      <c r="L52" s="3">
        <f t="shared" si="7"/>
        <v>6566.433474367948</v>
      </c>
    </row>
    <row r="53" spans="1:12" ht="12.75">
      <c r="A53" s="1">
        <v>1933.12</v>
      </c>
      <c r="B53" s="1">
        <v>9.97</v>
      </c>
      <c r="C53" s="2">
        <v>0.44</v>
      </c>
      <c r="D53" s="2">
        <f t="shared" si="0"/>
        <v>0.04413239719157472</v>
      </c>
      <c r="E53" s="2">
        <f t="shared" si="3"/>
        <v>31.853035143769983</v>
      </c>
      <c r="F53" s="2">
        <f t="shared" si="6"/>
        <v>41.98801795668992</v>
      </c>
      <c r="G53" s="2">
        <f t="shared" si="1"/>
        <v>1.3181795005460322</v>
      </c>
      <c r="H53" s="3">
        <f t="shared" si="2"/>
        <v>2.3816318289457876</v>
      </c>
      <c r="I53" s="3">
        <f t="shared" si="4"/>
        <v>129.86190485663684</v>
      </c>
      <c r="J53" s="3">
        <f t="shared" si="5"/>
        <v>5452.643993010426</v>
      </c>
      <c r="K53">
        <v>100</v>
      </c>
      <c r="L53" s="3">
        <f t="shared" si="7"/>
        <v>6729.20905625158</v>
      </c>
    </row>
    <row r="54" spans="1:12" ht="12.75">
      <c r="A54" s="1">
        <v>1934.01</v>
      </c>
      <c r="B54" s="1">
        <v>10.54</v>
      </c>
      <c r="C54" s="2">
        <v>0.4408</v>
      </c>
      <c r="D54" s="2">
        <f t="shared" si="0"/>
        <v>0.04182163187855788</v>
      </c>
      <c r="E54" s="2">
        <f t="shared" si="3"/>
        <v>33.67412140575081</v>
      </c>
      <c r="F54" s="2">
        <f t="shared" si="6"/>
        <v>44.54323662217861</v>
      </c>
      <c r="G54" s="2">
        <f t="shared" si="1"/>
        <v>1.3227735353645067</v>
      </c>
      <c r="H54" s="3">
        <f t="shared" si="2"/>
        <v>2.2450097384752863</v>
      </c>
      <c r="I54" s="3">
        <f t="shared" si="4"/>
        <v>132.10691459511213</v>
      </c>
      <c r="J54" s="3">
        <f t="shared" si="5"/>
        <v>5884.46955623602</v>
      </c>
      <c r="K54">
        <v>100</v>
      </c>
      <c r="L54" s="3">
        <f t="shared" si="7"/>
        <v>6893.517441531281</v>
      </c>
    </row>
    <row r="55" spans="1:12" ht="12.75">
      <c r="A55" s="1">
        <v>1934.02</v>
      </c>
      <c r="B55" s="1">
        <v>11.32</v>
      </c>
      <c r="C55" s="2">
        <v>0.4417</v>
      </c>
      <c r="D55" s="2">
        <f t="shared" si="0"/>
        <v>0.03901943462897526</v>
      </c>
      <c r="E55" s="2">
        <f t="shared" si="3"/>
        <v>36.166134185303534</v>
      </c>
      <c r="F55" s="2">
        <f t="shared" si="6"/>
        <v>47.99516137233365</v>
      </c>
      <c r="G55" s="2">
        <f t="shared" si="1"/>
        <v>1.3270746916555145</v>
      </c>
      <c r="H55" s="3">
        <f t="shared" si="2"/>
        <v>2.083543364386812</v>
      </c>
      <c r="I55" s="3">
        <f t="shared" si="4"/>
        <v>134.19045795949893</v>
      </c>
      <c r="J55" s="3">
        <f t="shared" si="5"/>
        <v>6440.492684393505</v>
      </c>
      <c r="K55">
        <v>100</v>
      </c>
      <c r="L55" s="3">
        <f t="shared" si="7"/>
        <v>7059.373064105701</v>
      </c>
    </row>
    <row r="56" spans="1:12" ht="12.75">
      <c r="A56" s="1">
        <v>1934.03</v>
      </c>
      <c r="B56" s="1">
        <v>10.74</v>
      </c>
      <c r="C56" s="2">
        <v>0.4425</v>
      </c>
      <c r="D56" s="2">
        <f t="shared" si="0"/>
        <v>0.04120111731843575</v>
      </c>
      <c r="E56" s="2">
        <f t="shared" si="3"/>
        <v>34.31309904153356</v>
      </c>
      <c r="F56" s="2">
        <f t="shared" si="6"/>
        <v>45.692389992444184</v>
      </c>
      <c r="G56" s="2">
        <f t="shared" si="1"/>
        <v>1.33163110499395</v>
      </c>
      <c r="H56" s="3">
        <f t="shared" si="2"/>
        <v>2.18854824657971</v>
      </c>
      <c r="I56" s="3">
        <f t="shared" si="4"/>
        <v>136.37900620607863</v>
      </c>
      <c r="J56" s="3">
        <f t="shared" si="5"/>
        <v>6231.482738350111</v>
      </c>
      <c r="K56">
        <v>100</v>
      </c>
      <c r="L56" s="3">
        <f t="shared" si="7"/>
        <v>7226.790493792696</v>
      </c>
    </row>
    <row r="57" spans="1:12" ht="12.75">
      <c r="A57" s="1">
        <v>1934.04</v>
      </c>
      <c r="B57" s="1">
        <v>10.92</v>
      </c>
      <c r="C57" s="2">
        <v>0.4433</v>
      </c>
      <c r="D57" s="2">
        <f t="shared" si="0"/>
        <v>0.0405952380952381</v>
      </c>
      <c r="E57" s="2">
        <f t="shared" si="3"/>
        <v>34.88817891373803</v>
      </c>
      <c r="F57" s="2">
        <f t="shared" si="6"/>
        <v>46.615349325679205</v>
      </c>
      <c r="G57" s="2">
        <f t="shared" si="1"/>
        <v>1.3361359284741379</v>
      </c>
      <c r="H57" s="3">
        <f t="shared" si="2"/>
        <v>2.145216145466329</v>
      </c>
      <c r="I57" s="3">
        <f t="shared" si="4"/>
        <v>138.52422235154495</v>
      </c>
      <c r="J57" s="3">
        <f t="shared" si="5"/>
        <v>6457.355014985327</v>
      </c>
      <c r="K57">
        <v>100</v>
      </c>
      <c r="L57" s="3">
        <f t="shared" si="7"/>
        <v>7395.7844376092435</v>
      </c>
    </row>
    <row r="58" spans="1:12" ht="12.75">
      <c r="A58" s="1">
        <v>1934.05</v>
      </c>
      <c r="B58" s="1">
        <v>9.81</v>
      </c>
      <c r="C58" s="2">
        <v>0.4442</v>
      </c>
      <c r="D58" s="2">
        <f t="shared" si="0"/>
        <v>0.04528032619775739</v>
      </c>
      <c r="E58" s="2">
        <f t="shared" si="3"/>
        <v>31.34185303514378</v>
      </c>
      <c r="F58" s="2">
        <f t="shared" si="6"/>
        <v>42.03499283264212</v>
      </c>
      <c r="G58" s="2">
        <f t="shared" si="1"/>
        <v>1.3411776510312923</v>
      </c>
      <c r="H58" s="3">
        <f t="shared" si="2"/>
        <v>2.3789703116672207</v>
      </c>
      <c r="I58" s="3">
        <f t="shared" si="4"/>
        <v>140.90319266321217</v>
      </c>
      <c r="J58" s="3">
        <f t="shared" si="5"/>
        <v>5922.864693694515</v>
      </c>
      <c r="K58">
        <v>100</v>
      </c>
      <c r="L58" s="3">
        <f t="shared" si="7"/>
        <v>7566.369741063397</v>
      </c>
    </row>
    <row r="59" spans="1:12" ht="12.75">
      <c r="A59" s="1">
        <v>1934.06</v>
      </c>
      <c r="B59" s="1">
        <v>9.94</v>
      </c>
      <c r="C59" s="2">
        <v>0.445</v>
      </c>
      <c r="D59" s="2">
        <f t="shared" si="0"/>
        <v>0.04476861167002012</v>
      </c>
      <c r="E59" s="2">
        <f t="shared" si="3"/>
        <v>31.757188498402563</v>
      </c>
      <c r="F59" s="2">
        <f t="shared" si="6"/>
        <v>42.75093031675227</v>
      </c>
      <c r="G59" s="2">
        <f t="shared" si="1"/>
        <v>1.3461812061512533</v>
      </c>
      <c r="H59" s="3">
        <f t="shared" si="2"/>
        <v>2.339130382872961</v>
      </c>
      <c r="I59" s="3">
        <f t="shared" si="4"/>
        <v>143.24232304608512</v>
      </c>
      <c r="J59" s="3">
        <f t="shared" si="5"/>
        <v>6123.7425709529025</v>
      </c>
      <c r="K59">
        <v>100</v>
      </c>
      <c r="L59" s="3">
        <f t="shared" si="7"/>
        <v>7738.56138945841</v>
      </c>
    </row>
    <row r="60" spans="1:12" ht="12.75">
      <c r="A60" s="1">
        <v>1934.07</v>
      </c>
      <c r="B60" s="1">
        <v>9.47</v>
      </c>
      <c r="C60" s="2">
        <v>0.4458</v>
      </c>
      <c r="D60" s="2">
        <f t="shared" si="0"/>
        <v>0.04707497360084477</v>
      </c>
      <c r="E60" s="2">
        <f t="shared" si="3"/>
        <v>30.255591054313108</v>
      </c>
      <c r="F60" s="2">
        <f t="shared" si="6"/>
        <v>40.88928643469933</v>
      </c>
      <c r="G60" s="2">
        <f t="shared" si="1"/>
        <v>1.3514621598797134</v>
      </c>
      <c r="H60" s="3">
        <f t="shared" si="2"/>
        <v>2.4456283960763456</v>
      </c>
      <c r="I60" s="3">
        <f t="shared" si="4"/>
        <v>145.68795144216148</v>
      </c>
      <c r="J60" s="3">
        <f t="shared" si="5"/>
        <v>5957.076376603108</v>
      </c>
      <c r="K60">
        <v>100</v>
      </c>
      <c r="L60" s="3">
        <f t="shared" si="7"/>
        <v>7912.374509209143</v>
      </c>
    </row>
    <row r="61" spans="1:12" ht="12.75">
      <c r="A61" s="1">
        <v>1934.08</v>
      </c>
      <c r="B61" s="1">
        <v>9.1</v>
      </c>
      <c r="C61" s="2">
        <v>0.4467</v>
      </c>
      <c r="D61" s="2">
        <f t="shared" si="0"/>
        <v>0.04908791208791209</v>
      </c>
      <c r="E61" s="2">
        <f t="shared" si="3"/>
        <v>29.07348242811502</v>
      </c>
      <c r="F61" s="2">
        <f t="shared" si="6"/>
        <v>39.452440363600374</v>
      </c>
      <c r="G61" s="2">
        <f t="shared" si="1"/>
        <v>1.356990531187573</v>
      </c>
      <c r="H61" s="3">
        <f t="shared" si="2"/>
        <v>2.5346974503575206</v>
      </c>
      <c r="I61" s="3">
        <f t="shared" si="4"/>
        <v>148.222648892519</v>
      </c>
      <c r="J61" s="3">
        <f t="shared" si="5"/>
        <v>5847.745215966983</v>
      </c>
      <c r="K61">
        <v>100</v>
      </c>
      <c r="L61" s="3">
        <f t="shared" si="7"/>
        <v>8087.824369170862</v>
      </c>
    </row>
    <row r="62" spans="1:12" ht="12.75">
      <c r="A62" s="1">
        <v>1934.09</v>
      </c>
      <c r="B62" s="1">
        <v>8.88</v>
      </c>
      <c r="C62" s="2">
        <v>0.4475</v>
      </c>
      <c r="D62" s="2">
        <f t="shared" si="0"/>
        <v>0.05039414414414414</v>
      </c>
      <c r="E62" s="2">
        <f t="shared" si="3"/>
        <v>28.370607028754</v>
      </c>
      <c r="F62" s="2">
        <f t="shared" si="6"/>
        <v>38.66032062461509</v>
      </c>
      <c r="G62" s="2">
        <f t="shared" si="1"/>
        <v>1.362689229223482</v>
      </c>
      <c r="H62" s="3">
        <f t="shared" si="2"/>
        <v>2.5866314190971775</v>
      </c>
      <c r="I62" s="3">
        <f t="shared" si="4"/>
        <v>150.8092803116162</v>
      </c>
      <c r="J62" s="3">
        <f t="shared" si="5"/>
        <v>5830.335130014534</v>
      </c>
      <c r="K62">
        <v>100</v>
      </c>
      <c r="L62" s="3">
        <f t="shared" si="7"/>
        <v>8264.926381980555</v>
      </c>
    </row>
    <row r="63" spans="1:12" ht="12.75">
      <c r="A63" s="1">
        <v>1934.1</v>
      </c>
      <c r="B63" s="1">
        <v>8.95</v>
      </c>
      <c r="C63" s="2">
        <v>0.4483</v>
      </c>
      <c r="D63" s="2">
        <f t="shared" si="0"/>
        <v>0.05008938547486034</v>
      </c>
      <c r="E63" s="2">
        <f t="shared" si="3"/>
        <v>28.59424920127796</v>
      </c>
      <c r="F63" s="2">
        <f t="shared" si="6"/>
        <v>39.12772012781227</v>
      </c>
      <c r="G63" s="2">
        <f t="shared" si="1"/>
        <v>1.3683772513972332</v>
      </c>
      <c r="H63" s="3">
        <f t="shared" si="2"/>
        <v>2.5557328582740313</v>
      </c>
      <c r="I63" s="3">
        <f t="shared" si="4"/>
        <v>153.36501316989023</v>
      </c>
      <c r="J63" s="3">
        <f t="shared" si="5"/>
        <v>6000.823312709707</v>
      </c>
      <c r="K63">
        <v>100</v>
      </c>
      <c r="L63" s="3">
        <f t="shared" si="7"/>
        <v>8443.69610541087</v>
      </c>
    </row>
    <row r="64" spans="1:12" ht="12.75">
      <c r="A64" s="1">
        <v>1934.11</v>
      </c>
      <c r="B64" s="1">
        <v>9.2</v>
      </c>
      <c r="C64" s="2">
        <v>0.4492</v>
      </c>
      <c r="D64" s="2">
        <f t="shared" si="0"/>
        <v>0.04882608695652174</v>
      </c>
      <c r="E64" s="2">
        <f t="shared" si="3"/>
        <v>29.392971246006397</v>
      </c>
      <c r="F64" s="2">
        <f t="shared" si="6"/>
        <v>40.384324711283874</v>
      </c>
      <c r="G64" s="2">
        <f t="shared" si="1"/>
        <v>1.3739449602860705</v>
      </c>
      <c r="H64" s="3">
        <f t="shared" si="2"/>
        <v>2.4762082990101053</v>
      </c>
      <c r="I64" s="3">
        <f t="shared" si="4"/>
        <v>155.84122146890033</v>
      </c>
      <c r="J64" s="3">
        <f t="shared" si="5"/>
        <v>6293.542491203175</v>
      </c>
      <c r="K64">
        <v>100</v>
      </c>
      <c r="L64" s="3">
        <f t="shared" si="7"/>
        <v>8624.149243736823</v>
      </c>
    </row>
    <row r="65" spans="1:12" ht="12.75">
      <c r="A65" s="1">
        <v>1934.12</v>
      </c>
      <c r="B65" s="1">
        <v>9.26</v>
      </c>
      <c r="C65" s="2">
        <v>0.45</v>
      </c>
      <c r="D65" s="2">
        <f t="shared" si="0"/>
        <v>0.04859611231101512</v>
      </c>
      <c r="E65" s="2">
        <f t="shared" si="3"/>
        <v>29.584664536741222</v>
      </c>
      <c r="F65" s="2">
        <f t="shared" si="6"/>
        <v>40.81231076121324</v>
      </c>
      <c r="G65" s="2">
        <f t="shared" si="1"/>
        <v>1.3795089922526718</v>
      </c>
      <c r="H65" s="3">
        <f t="shared" si="2"/>
        <v>2.4502410702762</v>
      </c>
      <c r="I65" s="3">
        <f t="shared" si="4"/>
        <v>158.29146253917654</v>
      </c>
      <c r="J65" s="3">
        <f t="shared" si="5"/>
        <v>6460.240359995817</v>
      </c>
      <c r="K65">
        <v>100</v>
      </c>
      <c r="L65" s="3">
        <f t="shared" si="7"/>
        <v>8806.301649115345</v>
      </c>
    </row>
    <row r="66" spans="1:12" ht="12.75">
      <c r="A66" s="1">
        <v>1935.01</v>
      </c>
      <c r="B66" s="1">
        <v>9.26</v>
      </c>
      <c r="C66" s="2">
        <v>0.45</v>
      </c>
      <c r="D66" s="2">
        <f t="shared" si="0"/>
        <v>0.04859611231101512</v>
      </c>
      <c r="E66" s="2">
        <f t="shared" si="3"/>
        <v>29.584664536741222</v>
      </c>
      <c r="F66" s="2">
        <f t="shared" si="6"/>
        <v>40.97758739766524</v>
      </c>
      <c r="G66" s="2">
        <f t="shared" si="1"/>
        <v>1.3850955567461356</v>
      </c>
      <c r="H66" s="3">
        <f t="shared" si="2"/>
        <v>2.440358409331284</v>
      </c>
      <c r="I66" s="3">
        <f t="shared" si="4"/>
        <v>160.73182094850782</v>
      </c>
      <c r="J66" s="3">
        <f t="shared" si="5"/>
        <v>6586.402240503359</v>
      </c>
      <c r="K66">
        <v>100</v>
      </c>
      <c r="L66" s="3">
        <f t="shared" si="7"/>
        <v>8990.169322977847</v>
      </c>
    </row>
    <row r="67" spans="1:12" ht="12.75">
      <c r="A67" s="1">
        <v>1935.02</v>
      </c>
      <c r="B67" s="1">
        <v>8.98</v>
      </c>
      <c r="C67" s="2">
        <v>0.45</v>
      </c>
      <c r="D67" s="2">
        <f aca="true" t="shared" si="8" ref="D67:D130">+C67/B67</f>
        <v>0.05011135857461024</v>
      </c>
      <c r="E67" s="2">
        <f t="shared" si="3"/>
        <v>28.690095846645377</v>
      </c>
      <c r="F67" s="2">
        <f t="shared" si="6"/>
        <v>39.904470233093555</v>
      </c>
      <c r="G67" s="2">
        <f aca="true" t="shared" si="9" ref="G67:G130">+F67/E67</f>
        <v>1.3908796417548195</v>
      </c>
      <c r="H67" s="3">
        <f aca="true" t="shared" si="10" ref="H67:H130">100/F67</f>
        <v>2.505984903843381</v>
      </c>
      <c r="I67" s="3">
        <f t="shared" si="4"/>
        <v>163.2378058523512</v>
      </c>
      <c r="J67" s="3">
        <f t="shared" si="5"/>
        <v>6513.918164550653</v>
      </c>
      <c r="K67">
        <v>100</v>
      </c>
      <c r="L67" s="3">
        <f t="shared" si="7"/>
        <v>9175.768417435887</v>
      </c>
    </row>
    <row r="68" spans="1:12" ht="12.75">
      <c r="A68" s="1">
        <v>1935.03</v>
      </c>
      <c r="B68" s="1">
        <v>8.41</v>
      </c>
      <c r="C68" s="2">
        <v>0.45</v>
      </c>
      <c r="D68" s="2">
        <f t="shared" si="8"/>
        <v>0.0535077288941736</v>
      </c>
      <c r="E68" s="2">
        <f aca="true" t="shared" si="11" ref="E68:E131">+B68/B67*E67</f>
        <v>26.869009584664546</v>
      </c>
      <c r="F68" s="2">
        <f t="shared" si="6"/>
        <v>37.538197360140074</v>
      </c>
      <c r="G68" s="2">
        <f t="shared" si="9"/>
        <v>1.3970815426544398</v>
      </c>
      <c r="H68" s="3">
        <f t="shared" si="10"/>
        <v>2.6639531738992073</v>
      </c>
      <c r="I68" s="3">
        <f aca="true" t="shared" si="12" ref="I68:I131">+H68+I67</f>
        <v>165.9017590262504</v>
      </c>
      <c r="J68" s="3">
        <f aca="true" t="shared" si="13" ref="J68:J131">(+I68)*F68</f>
        <v>6227.652972721788</v>
      </c>
      <c r="K68">
        <v>100</v>
      </c>
      <c r="L68" s="3">
        <f t="shared" si="7"/>
        <v>9363.115236700074</v>
      </c>
    </row>
    <row r="69" spans="1:12" ht="12.75">
      <c r="A69" s="1">
        <v>1935.04</v>
      </c>
      <c r="B69" s="1">
        <v>9.04</v>
      </c>
      <c r="C69" s="2">
        <v>0.446667</v>
      </c>
      <c r="D69" s="2">
        <f t="shared" si="8"/>
        <v>0.04941006637168142</v>
      </c>
      <c r="E69" s="2">
        <f t="shared" si="11"/>
        <v>28.8817891373802</v>
      </c>
      <c r="F69" s="2">
        <f aca="true" t="shared" si="14" ref="F69:F132">(B69/B68*F68)*(1+((C69/B69)/12))</f>
        <v>40.51635675414444</v>
      </c>
      <c r="G69" s="2">
        <f t="shared" si="9"/>
        <v>1.4028340336335405</v>
      </c>
      <c r="H69" s="3">
        <f t="shared" si="10"/>
        <v>2.4681389940069316</v>
      </c>
      <c r="I69" s="3">
        <f t="shared" si="12"/>
        <v>168.36989802025732</v>
      </c>
      <c r="J69" s="3">
        <f t="shared" si="13"/>
        <v>6821.734854847663</v>
      </c>
      <c r="K69">
        <v>100</v>
      </c>
      <c r="L69" s="3">
        <f aca="true" t="shared" si="15" ref="L69:L132">(+L68+K69)*(1+($L$1/12))</f>
        <v>9552.226238512332</v>
      </c>
    </row>
    <row r="70" spans="1:12" ht="12.75">
      <c r="A70" s="1">
        <v>1935.05</v>
      </c>
      <c r="B70" s="1">
        <v>9.75</v>
      </c>
      <c r="C70" s="2">
        <v>0.443333</v>
      </c>
      <c r="D70" s="2">
        <f t="shared" si="8"/>
        <v>0.04547005128205128</v>
      </c>
      <c r="E70" s="2">
        <f t="shared" si="11"/>
        <v>31.150159744408956</v>
      </c>
      <c r="F70" s="2">
        <f t="shared" si="14"/>
        <v>43.864085344983266</v>
      </c>
      <c r="G70" s="2">
        <f t="shared" si="9"/>
        <v>1.4081496115876675</v>
      </c>
      <c r="H70" s="3">
        <f t="shared" si="10"/>
        <v>2.279769410749539</v>
      </c>
      <c r="I70" s="3">
        <f t="shared" si="12"/>
        <v>170.64966743100686</v>
      </c>
      <c r="J70" s="3">
        <f t="shared" si="13"/>
        <v>7485.391576286696</v>
      </c>
      <c r="K70">
        <v>100</v>
      </c>
      <c r="L70" s="3">
        <f t="shared" si="15"/>
        <v>9743.118035591657</v>
      </c>
    </row>
    <row r="71" spans="1:12" ht="12.75">
      <c r="A71" s="1">
        <v>1935.06</v>
      </c>
      <c r="B71" s="1">
        <v>10.12</v>
      </c>
      <c r="C71" s="2">
        <v>0.44</v>
      </c>
      <c r="D71" s="2">
        <f t="shared" si="8"/>
        <v>0.04347826086956522</v>
      </c>
      <c r="E71" s="2">
        <f t="shared" si="11"/>
        <v>32.33226837060704</v>
      </c>
      <c r="F71" s="2">
        <f t="shared" si="14"/>
        <v>45.69363010125265</v>
      </c>
      <c r="G71" s="2">
        <f t="shared" si="9"/>
        <v>1.4132516029339994</v>
      </c>
      <c r="H71" s="3">
        <f t="shared" si="10"/>
        <v>2.1884888501616024</v>
      </c>
      <c r="I71" s="3">
        <f t="shared" si="12"/>
        <v>172.83815628116847</v>
      </c>
      <c r="J71" s="3">
        <f t="shared" si="13"/>
        <v>7897.60278049421</v>
      </c>
      <c r="K71">
        <v>100</v>
      </c>
      <c r="L71" s="3">
        <f t="shared" si="15"/>
        <v>9935.807397093478</v>
      </c>
    </row>
    <row r="72" spans="1:12" ht="12.75">
      <c r="A72" s="1">
        <v>1935.07</v>
      </c>
      <c r="B72" s="1">
        <v>10.65</v>
      </c>
      <c r="C72" s="2">
        <v>0.44</v>
      </c>
      <c r="D72" s="2">
        <f t="shared" si="8"/>
        <v>0.04131455399061033</v>
      </c>
      <c r="E72" s="2">
        <f t="shared" si="11"/>
        <v>34.02555910543132</v>
      </c>
      <c r="F72" s="2">
        <f t="shared" si="14"/>
        <v>48.25223257727801</v>
      </c>
      <c r="G72" s="2">
        <f t="shared" si="9"/>
        <v>1.4181172579049777</v>
      </c>
      <c r="H72" s="3">
        <f t="shared" si="10"/>
        <v>2.0724429660295147</v>
      </c>
      <c r="I72" s="3">
        <f t="shared" si="12"/>
        <v>174.91059924719798</v>
      </c>
      <c r="J72" s="3">
        <f t="shared" si="13"/>
        <v>8439.826915106865</v>
      </c>
      <c r="K72">
        <v>100</v>
      </c>
      <c r="L72" s="3">
        <f t="shared" si="15"/>
        <v>10130.311250082776</v>
      </c>
    </row>
    <row r="73" spans="1:12" ht="12.75">
      <c r="A73" s="1">
        <v>1935.08</v>
      </c>
      <c r="B73" s="1">
        <v>11.37</v>
      </c>
      <c r="C73" s="2">
        <v>0.44</v>
      </c>
      <c r="D73" s="2">
        <f t="shared" si="8"/>
        <v>0.03869832893579596</v>
      </c>
      <c r="E73" s="2">
        <f t="shared" si="11"/>
        <v>36.32587859424921</v>
      </c>
      <c r="F73" s="2">
        <f t="shared" si="14"/>
        <v>51.680481965397604</v>
      </c>
      <c r="G73" s="2">
        <f t="shared" si="9"/>
        <v>1.4226904885813056</v>
      </c>
      <c r="H73" s="3">
        <f t="shared" si="10"/>
        <v>1.9349664747119517</v>
      </c>
      <c r="I73" s="3">
        <f t="shared" si="12"/>
        <v>176.84556572190994</v>
      </c>
      <c r="J73" s="3">
        <f t="shared" si="13"/>
        <v>9139.464069951704</v>
      </c>
      <c r="K73">
        <v>100</v>
      </c>
      <c r="L73" s="3">
        <f t="shared" si="15"/>
        <v>10326.646681021055</v>
      </c>
    </row>
    <row r="74" spans="1:12" ht="12.75">
      <c r="A74" s="1">
        <v>1935.09</v>
      </c>
      <c r="B74" s="1">
        <v>11.61</v>
      </c>
      <c r="C74" s="2">
        <v>0.44</v>
      </c>
      <c r="D74" s="2">
        <f t="shared" si="8"/>
        <v>0.03789836347975883</v>
      </c>
      <c r="E74" s="2">
        <f t="shared" si="11"/>
        <v>37.09265175718851</v>
      </c>
      <c r="F74" s="2">
        <f t="shared" si="14"/>
        <v>52.93802520876554</v>
      </c>
      <c r="G74" s="2">
        <f t="shared" si="9"/>
        <v>1.4271836253525931</v>
      </c>
      <c r="H74" s="3">
        <f t="shared" si="10"/>
        <v>1.889001329491261</v>
      </c>
      <c r="I74" s="3">
        <f t="shared" si="12"/>
        <v>178.7345670514012</v>
      </c>
      <c r="J74" s="3">
        <f t="shared" si="13"/>
        <v>9461.855016244872</v>
      </c>
      <c r="K74">
        <v>100</v>
      </c>
      <c r="L74" s="3">
        <f t="shared" si="15"/>
        <v>10524.830937267336</v>
      </c>
    </row>
    <row r="75" spans="1:12" ht="12.75">
      <c r="A75" s="1">
        <v>1935.1</v>
      </c>
      <c r="B75" s="1">
        <v>11.92</v>
      </c>
      <c r="C75" s="2">
        <v>0.45</v>
      </c>
      <c r="D75" s="2">
        <f t="shared" si="8"/>
        <v>0.037751677852348994</v>
      </c>
      <c r="E75" s="2">
        <f t="shared" si="11"/>
        <v>38.083067092651774</v>
      </c>
      <c r="F75" s="2">
        <f t="shared" si="14"/>
        <v>54.522518211353486</v>
      </c>
      <c r="G75" s="2">
        <f t="shared" si="9"/>
        <v>1.431673506724298</v>
      </c>
      <c r="H75" s="3">
        <f t="shared" si="10"/>
        <v>1.8341045733132795</v>
      </c>
      <c r="I75" s="3">
        <f t="shared" si="12"/>
        <v>180.56867162471448</v>
      </c>
      <c r="J75" s="3">
        <f t="shared" si="13"/>
        <v>9845.058687058403</v>
      </c>
      <c r="K75">
        <v>100</v>
      </c>
      <c r="L75" s="3">
        <f t="shared" si="15"/>
        <v>10724.88142859327</v>
      </c>
    </row>
    <row r="76" spans="1:12" ht="12.75">
      <c r="A76" s="1">
        <v>1935.11</v>
      </c>
      <c r="B76" s="1">
        <v>13.04</v>
      </c>
      <c r="C76" s="2">
        <v>0.46</v>
      </c>
      <c r="D76" s="2">
        <f t="shared" si="8"/>
        <v>0.035276073619631906</v>
      </c>
      <c r="E76" s="2">
        <f t="shared" si="11"/>
        <v>41.661341853035154</v>
      </c>
      <c r="F76" s="2">
        <f t="shared" si="14"/>
        <v>59.820777461478016</v>
      </c>
      <c r="G76" s="2">
        <f t="shared" si="9"/>
        <v>1.4358821583928385</v>
      </c>
      <c r="H76" s="3">
        <f t="shared" si="10"/>
        <v>1.6716599857699217</v>
      </c>
      <c r="I76" s="3">
        <f t="shared" si="12"/>
        <v>182.24033161048442</v>
      </c>
      <c r="J76" s="3">
        <f t="shared" si="13"/>
        <v>10901.758321776746</v>
      </c>
      <c r="K76">
        <v>100</v>
      </c>
      <c r="L76" s="3">
        <f t="shared" si="15"/>
        <v>10926.815728712523</v>
      </c>
    </row>
    <row r="77" spans="1:12" ht="12.75">
      <c r="A77" s="1">
        <v>1935.12</v>
      </c>
      <c r="B77" s="1">
        <v>13.04</v>
      </c>
      <c r="C77" s="2">
        <v>0.47</v>
      </c>
      <c r="D77" s="2">
        <f t="shared" si="8"/>
        <v>0.036042944785276074</v>
      </c>
      <c r="E77" s="2">
        <f t="shared" si="11"/>
        <v>41.661341853035154</v>
      </c>
      <c r="F77" s="2">
        <f t="shared" si="14"/>
        <v>60.000453876399376</v>
      </c>
      <c r="G77" s="2">
        <f t="shared" si="9"/>
        <v>1.4401949435055983</v>
      </c>
      <c r="H77" s="3">
        <f t="shared" si="10"/>
        <v>1.6666540590842776</v>
      </c>
      <c r="I77" s="3">
        <f t="shared" si="12"/>
        <v>183.90698566956868</v>
      </c>
      <c r="J77" s="3">
        <f t="shared" si="13"/>
        <v>11034.502611214597</v>
      </c>
      <c r="K77">
        <v>100</v>
      </c>
      <c r="L77" s="3">
        <f t="shared" si="15"/>
        <v>11130.651576824566</v>
      </c>
    </row>
    <row r="78" spans="1:12" ht="12.75">
      <c r="A78" s="1">
        <v>1936.01</v>
      </c>
      <c r="B78" s="1">
        <v>13.76</v>
      </c>
      <c r="C78" s="2">
        <v>0.48</v>
      </c>
      <c r="D78" s="2">
        <f t="shared" si="8"/>
        <v>0.03488372093023256</v>
      </c>
      <c r="E78" s="2">
        <f t="shared" si="11"/>
        <v>43.96166134185305</v>
      </c>
      <c r="F78" s="2">
        <f t="shared" si="14"/>
        <v>63.49741284465579</v>
      </c>
      <c r="G78" s="2">
        <f t="shared" si="9"/>
        <v>1.4443815567134632</v>
      </c>
      <c r="H78" s="3">
        <f t="shared" si="10"/>
        <v>1.5748673138013751</v>
      </c>
      <c r="I78" s="3">
        <f t="shared" si="12"/>
        <v>185.48185298337006</v>
      </c>
      <c r="J78" s="3">
        <f t="shared" si="13"/>
        <v>11777.6177940768</v>
      </c>
      <c r="K78">
        <v>100</v>
      </c>
      <c r="L78" s="3">
        <f t="shared" si="15"/>
        <v>11336.406879172997</v>
      </c>
    </row>
    <row r="79" spans="1:12" ht="12.75">
      <c r="A79" s="1">
        <v>1936.02</v>
      </c>
      <c r="B79" s="1">
        <v>14.55</v>
      </c>
      <c r="C79" s="2">
        <v>0.49</v>
      </c>
      <c r="D79" s="2">
        <f t="shared" si="8"/>
        <v>0.03367697594501718</v>
      </c>
      <c r="E79" s="2">
        <f t="shared" si="11"/>
        <v>46.48562300319491</v>
      </c>
      <c r="F79" s="2">
        <f t="shared" si="14"/>
        <v>67.33140755190638</v>
      </c>
      <c r="G79" s="2">
        <f t="shared" si="9"/>
        <v>1.4484350902918686</v>
      </c>
      <c r="H79" s="3">
        <f t="shared" si="10"/>
        <v>1.485190992374682</v>
      </c>
      <c r="I79" s="3">
        <f t="shared" si="12"/>
        <v>186.96704397574473</v>
      </c>
      <c r="J79" s="3">
        <f t="shared" si="13"/>
        <v>12588.75423670607</v>
      </c>
      <c r="K79">
        <v>100</v>
      </c>
      <c r="L79" s="3">
        <f t="shared" si="15"/>
        <v>11544.099710618542</v>
      </c>
    </row>
    <row r="80" spans="1:12" ht="12.75">
      <c r="A80" s="1">
        <v>1936.03</v>
      </c>
      <c r="B80" s="1">
        <v>14.86</v>
      </c>
      <c r="C80" s="2">
        <v>0.5</v>
      </c>
      <c r="D80" s="2">
        <f t="shared" si="8"/>
        <v>0.033647375504710635</v>
      </c>
      <c r="E80" s="2">
        <f t="shared" si="11"/>
        <v>47.476038338658164</v>
      </c>
      <c r="F80" s="2">
        <f t="shared" si="14"/>
        <v>68.95877605058361</v>
      </c>
      <c r="G80" s="2">
        <f t="shared" si="9"/>
        <v>1.4524964269066394</v>
      </c>
      <c r="H80" s="3">
        <f t="shared" si="10"/>
        <v>1.4501417473918998</v>
      </c>
      <c r="I80" s="3">
        <f t="shared" si="12"/>
        <v>188.41718572313664</v>
      </c>
      <c r="J80" s="3">
        <f t="shared" si="13"/>
        <v>12993.018514362999</v>
      </c>
      <c r="K80">
        <v>100</v>
      </c>
      <c r="L80" s="3">
        <f t="shared" si="15"/>
        <v>11753.748316226867</v>
      </c>
    </row>
    <row r="81" spans="1:12" ht="12.75">
      <c r="A81" s="1">
        <v>1936.04</v>
      </c>
      <c r="B81" s="1">
        <v>14.88</v>
      </c>
      <c r="C81" s="2">
        <v>0.516667</v>
      </c>
      <c r="D81" s="2">
        <f t="shared" si="8"/>
        <v>0.03472224462365591</v>
      </c>
      <c r="E81" s="2">
        <f t="shared" si="11"/>
        <v>47.539936102236446</v>
      </c>
      <c r="F81" s="2">
        <f t="shared" si="14"/>
        <v>69.25138949942765</v>
      </c>
      <c r="G81" s="2">
        <f t="shared" si="9"/>
        <v>1.456699254927476</v>
      </c>
      <c r="H81" s="3">
        <f t="shared" si="10"/>
        <v>1.4440143471897626</v>
      </c>
      <c r="I81" s="3">
        <f t="shared" si="12"/>
        <v>189.8612000703264</v>
      </c>
      <c r="J81" s="3">
        <f t="shared" si="13"/>
        <v>13148.151916898933</v>
      </c>
      <c r="K81">
        <v>100</v>
      </c>
      <c r="L81" s="3">
        <f t="shared" si="15"/>
        <v>11965.371112871337</v>
      </c>
    </row>
    <row r="82" spans="1:12" ht="12.75">
      <c r="A82" s="1">
        <v>1936.05</v>
      </c>
      <c r="B82" s="1">
        <v>14.09</v>
      </c>
      <c r="C82" s="2">
        <v>0.533333</v>
      </c>
      <c r="D82" s="2">
        <f t="shared" si="8"/>
        <v>0.03785188076650106</v>
      </c>
      <c r="E82" s="2">
        <f t="shared" si="11"/>
        <v>45.01597444089459</v>
      </c>
      <c r="F82" s="2">
        <f t="shared" si="14"/>
        <v>65.78158035326571</v>
      </c>
      <c r="G82" s="2">
        <f t="shared" si="9"/>
        <v>1.4612941554699899</v>
      </c>
      <c r="H82" s="3">
        <f t="shared" si="10"/>
        <v>1.5201823894009796</v>
      </c>
      <c r="I82" s="3">
        <f t="shared" si="12"/>
        <v>191.38138245972738</v>
      </c>
      <c r="J82" s="3">
        <f t="shared" si="13"/>
        <v>12589.369788393633</v>
      </c>
      <c r="K82">
        <v>100</v>
      </c>
      <c r="L82" s="3">
        <f t="shared" si="15"/>
        <v>12178.986690850874</v>
      </c>
    </row>
    <row r="83" spans="1:12" ht="12.75">
      <c r="A83" s="1">
        <v>1936.06</v>
      </c>
      <c r="B83" s="1">
        <v>14.69</v>
      </c>
      <c r="C83" s="2">
        <v>0.55</v>
      </c>
      <c r="D83" s="2">
        <f t="shared" si="8"/>
        <v>0.03744043567052417</v>
      </c>
      <c r="E83" s="2">
        <f t="shared" si="11"/>
        <v>46.93290734824283</v>
      </c>
      <c r="F83" s="2">
        <f t="shared" si="14"/>
        <v>68.79676398076634</v>
      </c>
      <c r="G83" s="2">
        <f t="shared" si="9"/>
        <v>1.4658534462886221</v>
      </c>
      <c r="H83" s="3">
        <f t="shared" si="10"/>
        <v>1.4535567403716432</v>
      </c>
      <c r="I83" s="3">
        <f t="shared" si="12"/>
        <v>192.83493920009903</v>
      </c>
      <c r="J83" s="3">
        <f t="shared" si="13"/>
        <v>13266.41979939464</v>
      </c>
      <c r="K83">
        <v>100</v>
      </c>
      <c r="L83" s="3">
        <f t="shared" si="15"/>
        <v>12394.613815523053</v>
      </c>
    </row>
    <row r="84" spans="1:12" ht="12.75">
      <c r="A84" s="1">
        <v>1936.07</v>
      </c>
      <c r="B84" s="1">
        <v>15.56</v>
      </c>
      <c r="C84" s="2">
        <v>0.57</v>
      </c>
      <c r="D84" s="2">
        <f t="shared" si="8"/>
        <v>0.03663239074550128</v>
      </c>
      <c r="E84" s="2">
        <f t="shared" si="11"/>
        <v>49.71246006389779</v>
      </c>
      <c r="F84" s="2">
        <f t="shared" si="14"/>
        <v>73.09363470590952</v>
      </c>
      <c r="G84" s="2">
        <f t="shared" si="9"/>
        <v>1.4703282559736293</v>
      </c>
      <c r="H84" s="3">
        <f t="shared" si="10"/>
        <v>1.3681081861963438</v>
      </c>
      <c r="I84" s="3">
        <f t="shared" si="12"/>
        <v>194.20304738629537</v>
      </c>
      <c r="J84" s="3">
        <f t="shared" si="13"/>
        <v>14195.00660442831</v>
      </c>
      <c r="K84">
        <v>100</v>
      </c>
      <c r="L84" s="3">
        <f t="shared" si="15"/>
        <v>12612.271428952561</v>
      </c>
    </row>
    <row r="85" spans="1:12" ht="12.75">
      <c r="A85" s="1">
        <v>1936.08</v>
      </c>
      <c r="B85" s="1">
        <v>15.87</v>
      </c>
      <c r="C85" s="2">
        <v>0.59</v>
      </c>
      <c r="D85" s="2">
        <f t="shared" si="8"/>
        <v>0.037177063642091994</v>
      </c>
      <c r="E85" s="2">
        <f t="shared" si="11"/>
        <v>50.70287539936104</v>
      </c>
      <c r="F85" s="2">
        <f t="shared" si="14"/>
        <v>74.78083246502729</v>
      </c>
      <c r="G85" s="2">
        <f t="shared" si="9"/>
        <v>1.4748834632358874</v>
      </c>
      <c r="H85" s="3">
        <f t="shared" si="10"/>
        <v>1.3372410643698964</v>
      </c>
      <c r="I85" s="3">
        <f t="shared" si="12"/>
        <v>195.54028845066526</v>
      </c>
      <c r="J85" s="3">
        <f t="shared" si="13"/>
        <v>14622.66555079231</v>
      </c>
      <c r="K85">
        <v>100</v>
      </c>
      <c r="L85" s="3">
        <f t="shared" si="15"/>
        <v>12831.978651575197</v>
      </c>
    </row>
    <row r="86" spans="1:12" ht="12.75">
      <c r="A86" s="1">
        <v>1936.09</v>
      </c>
      <c r="B86" s="1">
        <v>16.05</v>
      </c>
      <c r="C86" s="2">
        <v>0.61</v>
      </c>
      <c r="D86" s="2">
        <f t="shared" si="8"/>
        <v>0.038006230529595016</v>
      </c>
      <c r="E86" s="2">
        <f t="shared" si="11"/>
        <v>51.27795527156552</v>
      </c>
      <c r="F86" s="2">
        <f t="shared" si="14"/>
        <v>75.86853938546483</v>
      </c>
      <c r="G86" s="2">
        <f t="shared" si="9"/>
        <v>1.4795546933115564</v>
      </c>
      <c r="H86" s="3">
        <f t="shared" si="10"/>
        <v>1.3180693975394808</v>
      </c>
      <c r="I86" s="3">
        <f t="shared" si="12"/>
        <v>196.85835784820475</v>
      </c>
      <c r="J86" s="3">
        <f t="shared" si="13"/>
        <v>14935.356075764452</v>
      </c>
      <c r="K86">
        <v>100</v>
      </c>
      <c r="L86" s="3">
        <f t="shared" si="15"/>
        <v>13053.75478387753</v>
      </c>
    </row>
    <row r="87" spans="1:12" ht="12.75">
      <c r="A87" s="1">
        <v>1936.1</v>
      </c>
      <c r="B87" s="1">
        <v>16.89</v>
      </c>
      <c r="C87" s="2">
        <v>0.646667</v>
      </c>
      <c r="D87" s="2">
        <f t="shared" si="8"/>
        <v>0.038286974541148606</v>
      </c>
      <c r="E87" s="2">
        <f t="shared" si="11"/>
        <v>53.96166134185306</v>
      </c>
      <c r="F87" s="2">
        <f t="shared" si="14"/>
        <v>80.0939628421848</v>
      </c>
      <c r="G87" s="2">
        <f t="shared" si="9"/>
        <v>1.484275332717811</v>
      </c>
      <c r="H87" s="3">
        <f t="shared" si="10"/>
        <v>1.2485335529849806</v>
      </c>
      <c r="I87" s="3">
        <f t="shared" si="12"/>
        <v>198.10689140118973</v>
      </c>
      <c r="J87" s="3">
        <f t="shared" si="13"/>
        <v>15867.165998667628</v>
      </c>
      <c r="K87">
        <v>100</v>
      </c>
      <c r="L87" s="3">
        <f t="shared" si="15"/>
        <v>13277.619308092377</v>
      </c>
    </row>
    <row r="88" spans="1:12" ht="12.75">
      <c r="A88" s="1">
        <v>1936.11</v>
      </c>
      <c r="B88" s="1">
        <v>17.36</v>
      </c>
      <c r="C88" s="2">
        <v>0.683333</v>
      </c>
      <c r="D88" s="2">
        <f t="shared" si="8"/>
        <v>0.0393625</v>
      </c>
      <c r="E88" s="2">
        <f t="shared" si="11"/>
        <v>55.46325878594252</v>
      </c>
      <c r="F88" s="2">
        <f t="shared" si="14"/>
        <v>82.59278264848419</v>
      </c>
      <c r="G88" s="2">
        <f t="shared" si="9"/>
        <v>1.489144065033153</v>
      </c>
      <c r="H88" s="3">
        <f t="shared" si="10"/>
        <v>1.2107595457293299</v>
      </c>
      <c r="I88" s="3">
        <f t="shared" si="12"/>
        <v>199.31765094691906</v>
      </c>
      <c r="J88" s="3">
        <f t="shared" si="13"/>
        <v>16462.199422665326</v>
      </c>
      <c r="K88">
        <v>100</v>
      </c>
      <c r="L88" s="3">
        <f t="shared" si="15"/>
        <v>13503.591889910245</v>
      </c>
    </row>
    <row r="89" spans="1:12" ht="12.75">
      <c r="A89" s="1">
        <v>1936.12</v>
      </c>
      <c r="B89" s="1">
        <v>17.06</v>
      </c>
      <c r="C89" s="2">
        <v>0.72</v>
      </c>
      <c r="D89" s="2">
        <f t="shared" si="8"/>
        <v>0.04220398593200469</v>
      </c>
      <c r="E89" s="2">
        <f t="shared" si="11"/>
        <v>54.504792332268394</v>
      </c>
      <c r="F89" s="2">
        <f t="shared" si="14"/>
        <v>81.45094694366644</v>
      </c>
      <c r="G89" s="2">
        <f t="shared" si="9"/>
        <v>1.4943813829641022</v>
      </c>
      <c r="H89" s="3">
        <f t="shared" si="10"/>
        <v>1.2277328103890868</v>
      </c>
      <c r="I89" s="3">
        <f t="shared" si="12"/>
        <v>200.54538375730814</v>
      </c>
      <c r="J89" s="3">
        <f t="shared" si="13"/>
        <v>16334.611412213731</v>
      </c>
      <c r="K89">
        <v>100</v>
      </c>
      <c r="L89" s="3">
        <f t="shared" si="15"/>
        <v>13731.6923802069</v>
      </c>
    </row>
    <row r="90" spans="1:12" ht="12.75">
      <c r="A90" s="1">
        <v>1937.01</v>
      </c>
      <c r="B90" s="1">
        <v>17.59</v>
      </c>
      <c r="C90" s="2">
        <v>0.73</v>
      </c>
      <c r="D90" s="2">
        <f t="shared" si="8"/>
        <v>0.041500852757248435</v>
      </c>
      <c r="E90" s="2">
        <f t="shared" si="11"/>
        <v>56.19808306709268</v>
      </c>
      <c r="F90" s="2">
        <f t="shared" si="14"/>
        <v>84.27181062982606</v>
      </c>
      <c r="G90" s="2">
        <f t="shared" si="9"/>
        <v>1.4995495581088996</v>
      </c>
      <c r="H90" s="3">
        <f t="shared" si="10"/>
        <v>1.1866364238839233</v>
      </c>
      <c r="I90" s="3">
        <f t="shared" si="12"/>
        <v>201.73202018119207</v>
      </c>
      <c r="J90" s="3">
        <f t="shared" si="13"/>
        <v>17000.322602681666</v>
      </c>
      <c r="K90">
        <v>100</v>
      </c>
      <c r="L90" s="3">
        <f t="shared" si="15"/>
        <v>13961.94081678718</v>
      </c>
    </row>
    <row r="91" spans="1:12" ht="12.75">
      <c r="A91" s="1">
        <v>1937.02</v>
      </c>
      <c r="B91" s="1">
        <v>18.11</v>
      </c>
      <c r="C91" s="2">
        <v>0.74</v>
      </c>
      <c r="D91" s="2">
        <f t="shared" si="8"/>
        <v>0.040861402540033134</v>
      </c>
      <c r="E91" s="2">
        <f t="shared" si="11"/>
        <v>57.85942492012782</v>
      </c>
      <c r="F91" s="2">
        <f t="shared" si="14"/>
        <v>87.05851348275473</v>
      </c>
      <c r="G91" s="2">
        <f t="shared" si="9"/>
        <v>1.5046556996191176</v>
      </c>
      <c r="H91" s="3">
        <f t="shared" si="10"/>
        <v>1.148652739399333</v>
      </c>
      <c r="I91" s="3">
        <f t="shared" si="12"/>
        <v>202.8806729205914</v>
      </c>
      <c r="J91" s="3">
        <f t="shared" si="13"/>
        <v>17662.48979884766</v>
      </c>
      <c r="K91">
        <v>100</v>
      </c>
      <c r="L91" s="3">
        <f t="shared" si="15"/>
        <v>14194.35742614526</v>
      </c>
    </row>
    <row r="92" spans="1:12" ht="12.75">
      <c r="A92" s="1">
        <v>1937.03</v>
      </c>
      <c r="B92" s="1">
        <v>18.09</v>
      </c>
      <c r="C92" s="2">
        <v>0.75</v>
      </c>
      <c r="D92" s="2">
        <f t="shared" si="8"/>
        <v>0.04145936981757877</v>
      </c>
      <c r="E92" s="2">
        <f t="shared" si="11"/>
        <v>57.79552715654955</v>
      </c>
      <c r="F92" s="2">
        <f t="shared" si="14"/>
        <v>87.26281976784679</v>
      </c>
      <c r="G92" s="2">
        <f t="shared" si="9"/>
        <v>1.509854206044004</v>
      </c>
      <c r="H92" s="3">
        <f t="shared" si="10"/>
        <v>1.1459634271049124</v>
      </c>
      <c r="I92" s="3">
        <f t="shared" si="12"/>
        <v>204.0266363476963</v>
      </c>
      <c r="J92" s="3">
        <f t="shared" si="13"/>
        <v>17803.939595449043</v>
      </c>
      <c r="K92">
        <v>100</v>
      </c>
      <c r="L92" s="3">
        <f t="shared" si="15"/>
        <v>14428.96262524146</v>
      </c>
    </row>
    <row r="93" spans="1:12" ht="12.75">
      <c r="A93" s="1">
        <v>1937.04</v>
      </c>
      <c r="B93" s="1">
        <v>17.01</v>
      </c>
      <c r="C93" s="2">
        <v>0.78</v>
      </c>
      <c r="D93" s="2">
        <f t="shared" si="8"/>
        <v>0.04585537918871252</v>
      </c>
      <c r="E93" s="2">
        <f t="shared" si="11"/>
        <v>54.34504792332271</v>
      </c>
      <c r="F93" s="2">
        <f t="shared" si="14"/>
        <v>82.36664718275202</v>
      </c>
      <c r="G93" s="2">
        <f t="shared" si="9"/>
        <v>1.5156237841388225</v>
      </c>
      <c r="H93" s="3">
        <f t="shared" si="10"/>
        <v>1.2140836542505338</v>
      </c>
      <c r="I93" s="3">
        <f t="shared" si="12"/>
        <v>205.24072000194684</v>
      </c>
      <c r="J93" s="3">
        <f t="shared" si="13"/>
        <v>16904.989971934352</v>
      </c>
      <c r="K93">
        <v>100</v>
      </c>
      <c r="L93" s="3">
        <f t="shared" si="15"/>
        <v>14665.777023295817</v>
      </c>
    </row>
    <row r="94" spans="1:12" ht="12.75">
      <c r="A94" s="1">
        <v>1937.05</v>
      </c>
      <c r="B94" s="1">
        <v>16.25</v>
      </c>
      <c r="C94" s="2">
        <v>0.81</v>
      </c>
      <c r="D94" s="2">
        <f t="shared" si="8"/>
        <v>0.04984615384615385</v>
      </c>
      <c r="E94" s="2">
        <f t="shared" si="11"/>
        <v>51.91693290734827</v>
      </c>
      <c r="F94" s="2">
        <f t="shared" si="14"/>
        <v>79.01339008845126</v>
      </c>
      <c r="G94" s="2">
        <f t="shared" si="9"/>
        <v>1.521919452165245</v>
      </c>
      <c r="H94" s="3">
        <f t="shared" si="10"/>
        <v>1.2656082708013838</v>
      </c>
      <c r="I94" s="3">
        <f t="shared" si="12"/>
        <v>206.50632827274822</v>
      </c>
      <c r="J94" s="3">
        <f t="shared" si="13"/>
        <v>16316.765071548427</v>
      </c>
      <c r="K94">
        <v>100</v>
      </c>
      <c r="L94" s="3">
        <f t="shared" si="15"/>
        <v>14904.82142359852</v>
      </c>
    </row>
    <row r="95" spans="1:12" ht="12.75">
      <c r="A95" s="1">
        <v>1937.06</v>
      </c>
      <c r="B95" s="1">
        <v>15.64</v>
      </c>
      <c r="C95" s="2">
        <v>0.84</v>
      </c>
      <c r="D95" s="2">
        <f t="shared" si="8"/>
        <v>0.053708439897698204</v>
      </c>
      <c r="E95" s="2">
        <f t="shared" si="11"/>
        <v>49.96805111821089</v>
      </c>
      <c r="F95" s="2">
        <f t="shared" si="14"/>
        <v>76.38771435628118</v>
      </c>
      <c r="G95" s="2">
        <f t="shared" si="9"/>
        <v>1.5287311121173912</v>
      </c>
      <c r="H95" s="3">
        <f t="shared" si="10"/>
        <v>1.3091110375889554</v>
      </c>
      <c r="I95" s="3">
        <f t="shared" si="12"/>
        <v>207.81543931033718</v>
      </c>
      <c r="J95" s="3">
        <f t="shared" si="13"/>
        <v>15874.546416863124</v>
      </c>
      <c r="K95">
        <v>100</v>
      </c>
      <c r="L95" s="3">
        <f t="shared" si="15"/>
        <v>15146.116825337405</v>
      </c>
    </row>
    <row r="96" spans="1:12" ht="12.75">
      <c r="A96" s="1">
        <v>1937.07</v>
      </c>
      <c r="B96" s="1">
        <v>16.57</v>
      </c>
      <c r="C96" s="2">
        <v>0.816667</v>
      </c>
      <c r="D96" s="2">
        <f t="shared" si="8"/>
        <v>0.04928587809293905</v>
      </c>
      <c r="E96" s="2">
        <f t="shared" si="11"/>
        <v>52.93929712460066</v>
      </c>
      <c r="F96" s="2">
        <f t="shared" si="14"/>
        <v>81.26234254115062</v>
      </c>
      <c r="G96" s="2">
        <f t="shared" si="9"/>
        <v>1.5350098500531162</v>
      </c>
      <c r="H96" s="3">
        <f t="shared" si="10"/>
        <v>1.230582295229316</v>
      </c>
      <c r="I96" s="3">
        <f t="shared" si="12"/>
        <v>209.0460216055665</v>
      </c>
      <c r="J96" s="3">
        <f t="shared" si="13"/>
        <v>16987.569414576315</v>
      </c>
      <c r="K96">
        <v>100</v>
      </c>
      <c r="L96" s="3">
        <f t="shared" si="15"/>
        <v>15389.684425442665</v>
      </c>
    </row>
    <row r="97" spans="1:12" ht="12.75">
      <c r="A97" s="1">
        <v>1937.08</v>
      </c>
      <c r="B97" s="1">
        <v>16.74</v>
      </c>
      <c r="C97" s="2">
        <v>0.793333</v>
      </c>
      <c r="D97" s="2">
        <f t="shared" si="8"/>
        <v>0.047391457586618876</v>
      </c>
      <c r="E97" s="2">
        <f t="shared" si="11"/>
        <v>53.482428115015985</v>
      </c>
      <c r="F97" s="2">
        <f t="shared" si="14"/>
        <v>82.42027493291859</v>
      </c>
      <c r="G97" s="2">
        <f t="shared" si="9"/>
        <v>1.541072046236769</v>
      </c>
      <c r="H97" s="3">
        <f t="shared" si="10"/>
        <v>1.2132936960158098</v>
      </c>
      <c r="I97" s="3">
        <f t="shared" si="12"/>
        <v>210.2593153015823</v>
      </c>
      <c r="J97" s="3">
        <f t="shared" si="13"/>
        <v>17329.63057436363</v>
      </c>
      <c r="K97">
        <v>100</v>
      </c>
      <c r="L97" s="3">
        <f t="shared" si="15"/>
        <v>15635.545620448916</v>
      </c>
    </row>
    <row r="98" spans="1:12" ht="12.75">
      <c r="A98" s="1">
        <v>1937.09</v>
      </c>
      <c r="B98" s="1">
        <v>14.37</v>
      </c>
      <c r="C98" s="2">
        <v>0.77</v>
      </c>
      <c r="D98" s="2">
        <f t="shared" si="8"/>
        <v>0.053583855254001396</v>
      </c>
      <c r="E98" s="2">
        <f t="shared" si="11"/>
        <v>45.910543130990426</v>
      </c>
      <c r="F98" s="2">
        <f t="shared" si="14"/>
        <v>71.06738262211682</v>
      </c>
      <c r="G98" s="2">
        <f t="shared" si="9"/>
        <v>1.5479534280252303</v>
      </c>
      <c r="H98" s="3">
        <f t="shared" si="10"/>
        <v>1.4071152800395814</v>
      </c>
      <c r="I98" s="3">
        <f t="shared" si="12"/>
        <v>211.66643058162188</v>
      </c>
      <c r="J98" s="3">
        <f t="shared" si="13"/>
        <v>15042.579210401853</v>
      </c>
      <c r="K98">
        <v>100</v>
      </c>
      <c r="L98" s="3">
        <f t="shared" si="15"/>
        <v>15883.72200837481</v>
      </c>
    </row>
    <row r="99" spans="1:12" ht="12.75">
      <c r="A99" s="1">
        <v>1937.1</v>
      </c>
      <c r="B99" s="1">
        <v>12.28</v>
      </c>
      <c r="C99" s="2">
        <v>0.78</v>
      </c>
      <c r="D99" s="2">
        <f t="shared" si="8"/>
        <v>0.06351791530944625</v>
      </c>
      <c r="E99" s="2">
        <f t="shared" si="11"/>
        <v>39.23322683706071</v>
      </c>
      <c r="F99" s="2">
        <f t="shared" si="14"/>
        <v>61.05266795198555</v>
      </c>
      <c r="G99" s="2">
        <f t="shared" si="9"/>
        <v>1.5561469925872533</v>
      </c>
      <c r="H99" s="3">
        <f t="shared" si="10"/>
        <v>1.6379300586608978</v>
      </c>
      <c r="I99" s="3">
        <f t="shared" si="12"/>
        <v>213.30436064028277</v>
      </c>
      <c r="J99" s="3">
        <f t="shared" si="13"/>
        <v>13022.800302881758</v>
      </c>
      <c r="K99">
        <v>100</v>
      </c>
      <c r="L99" s="3">
        <f t="shared" si="15"/>
        <v>16134.235390620339</v>
      </c>
    </row>
    <row r="100" spans="1:12" ht="12.75">
      <c r="A100" s="1">
        <v>1937.11</v>
      </c>
      <c r="B100" s="1">
        <v>11.2</v>
      </c>
      <c r="C100" s="2">
        <v>0.79</v>
      </c>
      <c r="D100" s="2">
        <f t="shared" si="8"/>
        <v>0.0705357142857143</v>
      </c>
      <c r="E100" s="2">
        <f t="shared" si="11"/>
        <v>35.782747603833876</v>
      </c>
      <c r="F100" s="2">
        <f t="shared" si="14"/>
        <v>56.01051968260671</v>
      </c>
      <c r="G100" s="2">
        <f t="shared" si="9"/>
        <v>1.565293987558562</v>
      </c>
      <c r="H100" s="3">
        <f t="shared" si="10"/>
        <v>1.7853788996543378</v>
      </c>
      <c r="I100" s="3">
        <f t="shared" si="12"/>
        <v>215.0897395399371</v>
      </c>
      <c r="J100" s="3">
        <f t="shared" si="13"/>
        <v>12047.2880900284</v>
      </c>
      <c r="K100">
        <v>100</v>
      </c>
      <c r="L100" s="3">
        <f t="shared" si="15"/>
        <v>16387.107773882013</v>
      </c>
    </row>
    <row r="101" spans="1:12" ht="12.75">
      <c r="A101" s="1">
        <v>1937.12</v>
      </c>
      <c r="B101" s="1">
        <v>11.02</v>
      </c>
      <c r="C101" s="2">
        <v>0.8</v>
      </c>
      <c r="D101" s="2">
        <f t="shared" si="8"/>
        <v>0.07259528130671507</v>
      </c>
      <c r="E101" s="2">
        <f t="shared" si="11"/>
        <v>35.20766773162941</v>
      </c>
      <c r="F101" s="2">
        <f t="shared" si="14"/>
        <v>55.44374656677081</v>
      </c>
      <c r="G101" s="2">
        <f t="shared" si="9"/>
        <v>1.574763400671439</v>
      </c>
      <c r="H101" s="3">
        <f t="shared" si="10"/>
        <v>1.8036299166682426</v>
      </c>
      <c r="I101" s="3">
        <f t="shared" si="12"/>
        <v>216.89336945660534</v>
      </c>
      <c r="J101" s="3">
        <f t="shared" si="13"/>
        <v>12025.381008165015</v>
      </c>
      <c r="K101">
        <v>100</v>
      </c>
      <c r="L101" s="3">
        <f t="shared" si="15"/>
        <v>16642.361372086067</v>
      </c>
    </row>
    <row r="102" spans="1:12" ht="12.75">
      <c r="A102" s="1">
        <v>1938.01</v>
      </c>
      <c r="B102" s="1">
        <v>11.31</v>
      </c>
      <c r="C102" s="2">
        <v>0.793333</v>
      </c>
      <c r="D102" s="2">
        <f t="shared" si="8"/>
        <v>0.07014438549955791</v>
      </c>
      <c r="E102" s="2">
        <f t="shared" si="11"/>
        <v>36.13418530351439</v>
      </c>
      <c r="F102" s="2">
        <f t="shared" si="14"/>
        <v>57.2354101469842</v>
      </c>
      <c r="G102" s="2">
        <f t="shared" si="9"/>
        <v>1.5839684682587132</v>
      </c>
      <c r="H102" s="3">
        <f t="shared" si="10"/>
        <v>1.7471701476969168</v>
      </c>
      <c r="I102" s="3">
        <f t="shared" si="12"/>
        <v>218.64053960430226</v>
      </c>
      <c r="J102" s="3">
        <f t="shared" si="13"/>
        <v>12513.980959010183</v>
      </c>
      <c r="K102">
        <v>100</v>
      </c>
      <c r="L102" s="3">
        <f t="shared" si="15"/>
        <v>16900.018608339877</v>
      </c>
    </row>
    <row r="103" spans="1:12" ht="12.75">
      <c r="A103" s="1">
        <v>1938.02</v>
      </c>
      <c r="B103" s="1">
        <v>11.04</v>
      </c>
      <c r="C103" s="2">
        <v>0.786667</v>
      </c>
      <c r="D103" s="2">
        <f t="shared" si="8"/>
        <v>0.07125606884057972</v>
      </c>
      <c r="E103" s="2">
        <f t="shared" si="11"/>
        <v>35.27156549520768</v>
      </c>
      <c r="F103" s="2">
        <f t="shared" si="14"/>
        <v>56.2007982955096</v>
      </c>
      <c r="G103" s="2">
        <f t="shared" si="9"/>
        <v>1.5933740821100089</v>
      </c>
      <c r="H103" s="3">
        <f t="shared" si="10"/>
        <v>1.779334155970342</v>
      </c>
      <c r="I103" s="3">
        <f t="shared" si="12"/>
        <v>220.4198737602726</v>
      </c>
      <c r="J103" s="3">
        <f t="shared" si="13"/>
        <v>12387.77286552277</v>
      </c>
      <c r="K103">
        <v>100</v>
      </c>
      <c r="L103" s="3">
        <f t="shared" si="15"/>
        <v>17160.102116901744</v>
      </c>
    </row>
    <row r="104" spans="1:12" ht="12.75">
      <c r="A104" s="1">
        <v>1938.03</v>
      </c>
      <c r="B104" s="1">
        <v>10.31</v>
      </c>
      <c r="C104" s="2">
        <v>0.78</v>
      </c>
      <c r="D104" s="2">
        <f t="shared" si="8"/>
        <v>0.07565470417070805</v>
      </c>
      <c r="E104" s="2">
        <f t="shared" si="11"/>
        <v>32.93929712460066</v>
      </c>
      <c r="F104" s="2">
        <f t="shared" si="14"/>
        <v>52.815514702528276</v>
      </c>
      <c r="G104" s="2">
        <f t="shared" si="9"/>
        <v>1.6034196025112843</v>
      </c>
      <c r="H104" s="3">
        <f t="shared" si="10"/>
        <v>1.8933830440397659</v>
      </c>
      <c r="I104" s="3">
        <f t="shared" si="12"/>
        <v>222.31325680431237</v>
      </c>
      <c r="J104" s="3">
        <f t="shared" si="13"/>
        <v>11741.589083315104</v>
      </c>
      <c r="K104">
        <v>100</v>
      </c>
      <c r="L104" s="3">
        <f t="shared" si="15"/>
        <v>17422.634745169235</v>
      </c>
    </row>
    <row r="105" spans="1:12" ht="12.75">
      <c r="A105" s="1">
        <v>1938.04</v>
      </c>
      <c r="B105" s="1">
        <v>9.89</v>
      </c>
      <c r="C105" s="2">
        <v>0.766667</v>
      </c>
      <c r="D105" s="2">
        <f t="shared" si="8"/>
        <v>0.07751941354903943</v>
      </c>
      <c r="E105" s="2">
        <f t="shared" si="11"/>
        <v>31.597444089456886</v>
      </c>
      <c r="F105" s="2">
        <f t="shared" si="14"/>
        <v>50.99124795592061</v>
      </c>
      <c r="G105" s="2">
        <f t="shared" si="9"/>
        <v>1.6137776147829266</v>
      </c>
      <c r="H105" s="3">
        <f t="shared" si="10"/>
        <v>1.961120859141259</v>
      </c>
      <c r="I105" s="3">
        <f t="shared" si="12"/>
        <v>224.27437766345363</v>
      </c>
      <c r="J105" s="3">
        <f t="shared" si="13"/>
        <v>11436.030401596949</v>
      </c>
      <c r="K105">
        <v>100</v>
      </c>
      <c r="L105" s="3">
        <f t="shared" si="15"/>
        <v>17687.639555686244</v>
      </c>
    </row>
    <row r="106" spans="1:12" ht="12.75">
      <c r="A106" s="1">
        <v>1938.05</v>
      </c>
      <c r="B106" s="1">
        <v>9.98</v>
      </c>
      <c r="C106" s="2">
        <v>0.753333</v>
      </c>
      <c r="D106" s="2">
        <f t="shared" si="8"/>
        <v>0.07548426853707414</v>
      </c>
      <c r="E106" s="2">
        <f t="shared" si="11"/>
        <v>31.88498402555912</v>
      </c>
      <c r="F106" s="2">
        <f t="shared" si="14"/>
        <v>51.77894544150177</v>
      </c>
      <c r="G106" s="2">
        <f t="shared" si="9"/>
        <v>1.6239288500190427</v>
      </c>
      <c r="H106" s="3">
        <f t="shared" si="10"/>
        <v>1.9312869187916712</v>
      </c>
      <c r="I106" s="3">
        <f t="shared" si="12"/>
        <v>226.2056645822453</v>
      </c>
      <c r="J106" s="3">
        <f t="shared" si="13"/>
        <v>11712.690764962728</v>
      </c>
      <c r="K106">
        <v>100</v>
      </c>
      <c r="L106" s="3">
        <f t="shared" si="15"/>
        <v>17955.139828168954</v>
      </c>
    </row>
    <row r="107" spans="1:12" ht="12.75">
      <c r="A107" s="1">
        <v>1938.06</v>
      </c>
      <c r="B107" s="1">
        <v>10.21</v>
      </c>
      <c r="C107" s="2">
        <v>0.74</v>
      </c>
      <c r="D107" s="2">
        <f t="shared" si="8"/>
        <v>0.07247796278158668</v>
      </c>
      <c r="E107" s="2">
        <f t="shared" si="11"/>
        <v>32.61980830670928</v>
      </c>
      <c r="F107" s="2">
        <f t="shared" si="14"/>
        <v>53.2921911750126</v>
      </c>
      <c r="G107" s="2">
        <f t="shared" si="9"/>
        <v>1.6337371045816782</v>
      </c>
      <c r="H107" s="3">
        <f t="shared" si="10"/>
        <v>1.8764475206432787</v>
      </c>
      <c r="I107" s="3">
        <f t="shared" si="12"/>
        <v>228.08211210288857</v>
      </c>
      <c r="J107" s="3">
        <f t="shared" si="13"/>
        <v>12154.995521787792</v>
      </c>
      <c r="K107">
        <v>100</v>
      </c>
      <c r="L107" s="3">
        <f t="shared" si="15"/>
        <v>18225.15906155088</v>
      </c>
    </row>
    <row r="108" spans="1:12" ht="12.75">
      <c r="A108" s="1">
        <v>1938.07</v>
      </c>
      <c r="B108" s="1">
        <v>12.24</v>
      </c>
      <c r="C108" s="2">
        <v>0.713333</v>
      </c>
      <c r="D108" s="2">
        <f t="shared" si="8"/>
        <v>0.05827883986928104</v>
      </c>
      <c r="E108" s="2">
        <f t="shared" si="11"/>
        <v>39.10543130990417</v>
      </c>
      <c r="F108" s="2">
        <f t="shared" si="14"/>
        <v>64.19827063657604</v>
      </c>
      <c r="G108" s="2">
        <f t="shared" si="9"/>
        <v>1.64167146317388</v>
      </c>
      <c r="H108" s="3">
        <f t="shared" si="10"/>
        <v>1.55767435802276</v>
      </c>
      <c r="I108" s="3">
        <f t="shared" si="12"/>
        <v>229.63978646091132</v>
      </c>
      <c r="J108" s="3">
        <f t="shared" si="13"/>
        <v>14742.477160143115</v>
      </c>
      <c r="K108">
        <v>100</v>
      </c>
      <c r="L108" s="3">
        <f t="shared" si="15"/>
        <v>18497.72097604715</v>
      </c>
    </row>
    <row r="109" spans="1:12" ht="12.75">
      <c r="A109" s="1">
        <v>1938.08</v>
      </c>
      <c r="B109" s="1">
        <v>12.31</v>
      </c>
      <c r="C109" s="2">
        <v>0.686667</v>
      </c>
      <c r="D109" s="2">
        <f t="shared" si="8"/>
        <v>0.05578123476848091</v>
      </c>
      <c r="E109" s="2">
        <f t="shared" si="11"/>
        <v>39.32907348242813</v>
      </c>
      <c r="F109" s="2">
        <f t="shared" si="14"/>
        <v>64.86554583563601</v>
      </c>
      <c r="G109" s="2">
        <f t="shared" si="9"/>
        <v>1.649302668282215</v>
      </c>
      <c r="H109" s="3">
        <f t="shared" si="10"/>
        <v>1.5416504819583545</v>
      </c>
      <c r="I109" s="3">
        <f t="shared" si="12"/>
        <v>231.18143694286968</v>
      </c>
      <c r="J109" s="3">
        <f t="shared" si="13"/>
        <v>14995.71009436591</v>
      </c>
      <c r="K109">
        <v>100</v>
      </c>
      <c r="L109" s="3">
        <f t="shared" si="15"/>
        <v>18772.84951523826</v>
      </c>
    </row>
    <row r="110" spans="1:12" ht="12.75">
      <c r="A110" s="1">
        <v>1938.09</v>
      </c>
      <c r="B110" s="1">
        <v>11.75</v>
      </c>
      <c r="C110" s="2">
        <v>0.66</v>
      </c>
      <c r="D110" s="2">
        <f t="shared" si="8"/>
        <v>0.05617021276595745</v>
      </c>
      <c r="E110" s="2">
        <f t="shared" si="11"/>
        <v>37.53993610223643</v>
      </c>
      <c r="F110" s="2">
        <f t="shared" si="14"/>
        <v>62.204530348471415</v>
      </c>
      <c r="G110" s="2">
        <f t="shared" si="9"/>
        <v>1.6570228084316212</v>
      </c>
      <c r="H110" s="3">
        <f t="shared" si="10"/>
        <v>1.6075999519616557</v>
      </c>
      <c r="I110" s="3">
        <f t="shared" si="12"/>
        <v>232.78903689483133</v>
      </c>
      <c r="J110" s="3">
        <f t="shared" si="13"/>
        <v>14480.532710315967</v>
      </c>
      <c r="K110">
        <v>100</v>
      </c>
      <c r="L110" s="3">
        <f t="shared" si="15"/>
        <v>19050.56884817342</v>
      </c>
    </row>
    <row r="111" spans="1:12" ht="12.75">
      <c r="A111" s="1">
        <v>1938.1</v>
      </c>
      <c r="B111" s="1">
        <v>13.06</v>
      </c>
      <c r="C111" s="2">
        <v>0.61</v>
      </c>
      <c r="D111" s="2">
        <f t="shared" si="8"/>
        <v>0.04670750382848392</v>
      </c>
      <c r="E111" s="2">
        <f t="shared" si="11"/>
        <v>41.725239616613436</v>
      </c>
      <c r="F111" s="2">
        <f t="shared" si="14"/>
        <v>69.4087855299646</v>
      </c>
      <c r="G111" s="2">
        <f t="shared" si="9"/>
        <v>1.6634724250290132</v>
      </c>
      <c r="H111" s="3">
        <f t="shared" si="10"/>
        <v>1.4407398031309566</v>
      </c>
      <c r="I111" s="3">
        <f t="shared" si="12"/>
        <v>234.22977669796228</v>
      </c>
      <c r="J111" s="3">
        <f t="shared" si="13"/>
        <v>16257.604335560365</v>
      </c>
      <c r="K111">
        <v>100</v>
      </c>
      <c r="L111" s="3">
        <f t="shared" si="15"/>
        <v>19330.90337149372</v>
      </c>
    </row>
    <row r="112" spans="1:12" ht="12.75">
      <c r="A112" s="1">
        <v>1938.11</v>
      </c>
      <c r="B112" s="1">
        <v>13.07</v>
      </c>
      <c r="C112" s="2">
        <v>0.56</v>
      </c>
      <c r="D112" s="2">
        <f t="shared" si="8"/>
        <v>0.04284621270084162</v>
      </c>
      <c r="E112" s="2">
        <f t="shared" si="11"/>
        <v>41.75718849840257</v>
      </c>
      <c r="F112" s="2">
        <f t="shared" si="14"/>
        <v>69.70994667187614</v>
      </c>
      <c r="G112" s="2">
        <f t="shared" si="9"/>
        <v>1.6694118828077447</v>
      </c>
      <c r="H112" s="3">
        <f t="shared" si="10"/>
        <v>1.43451551427372</v>
      </c>
      <c r="I112" s="3">
        <f t="shared" si="12"/>
        <v>235.664292212236</v>
      </c>
      <c r="J112" s="3">
        <f t="shared" si="13"/>
        <v>16428.14524258041</v>
      </c>
      <c r="K112">
        <v>100</v>
      </c>
      <c r="L112" s="3">
        <f t="shared" si="15"/>
        <v>19613.877711575286</v>
      </c>
    </row>
    <row r="113" spans="1:12" ht="12.75">
      <c r="A113" s="1">
        <v>1938.12</v>
      </c>
      <c r="B113" s="1">
        <v>12.69</v>
      </c>
      <c r="C113" s="2">
        <v>0.51</v>
      </c>
      <c r="D113" s="2">
        <f t="shared" si="8"/>
        <v>0.04018912529550828</v>
      </c>
      <c r="E113" s="2">
        <f t="shared" si="11"/>
        <v>40.54313099041535</v>
      </c>
      <c r="F113" s="2">
        <f t="shared" si="14"/>
        <v>67.90986197396043</v>
      </c>
      <c r="G113" s="2">
        <f t="shared" si="9"/>
        <v>1.675002899751742</v>
      </c>
      <c r="H113" s="3">
        <f t="shared" si="10"/>
        <v>1.4725401744792872</v>
      </c>
      <c r="I113" s="3">
        <f t="shared" si="12"/>
        <v>237.1368323867153</v>
      </c>
      <c r="J113" s="3">
        <f t="shared" si="13"/>
        <v>16103.929556324027</v>
      </c>
      <c r="K113">
        <v>100</v>
      </c>
      <c r="L113" s="3">
        <f t="shared" si="15"/>
        <v>19899.51672669262</v>
      </c>
    </row>
    <row r="114" spans="1:12" ht="12.75">
      <c r="A114" s="1">
        <v>1939.01</v>
      </c>
      <c r="B114" s="1">
        <v>12.5</v>
      </c>
      <c r="C114" s="2">
        <v>0.513333</v>
      </c>
      <c r="D114" s="2">
        <f t="shared" si="8"/>
        <v>0.04106664</v>
      </c>
      <c r="E114" s="2">
        <f t="shared" si="11"/>
        <v>39.93610223642174</v>
      </c>
      <c r="F114" s="2">
        <f t="shared" si="14"/>
        <v>67.1220099111554</v>
      </c>
      <c r="G114" s="2">
        <f t="shared" si="9"/>
        <v>1.6807351281753307</v>
      </c>
      <c r="H114" s="3">
        <f t="shared" si="10"/>
        <v>1.4898242786883593</v>
      </c>
      <c r="I114" s="3">
        <f t="shared" si="12"/>
        <v>238.62665666540366</v>
      </c>
      <c r="J114" s="3">
        <f t="shared" si="13"/>
        <v>16017.100813761102</v>
      </c>
      <c r="K114">
        <v>100</v>
      </c>
      <c r="L114" s="3">
        <f t="shared" si="15"/>
        <v>20187.845509202307</v>
      </c>
    </row>
    <row r="115" spans="1:12" ht="12.75">
      <c r="A115" s="1">
        <v>1939.02</v>
      </c>
      <c r="B115" s="1">
        <v>12.4</v>
      </c>
      <c r="C115" s="2">
        <v>0.516667</v>
      </c>
      <c r="D115" s="2">
        <f t="shared" si="8"/>
        <v>0.0416666935483871</v>
      </c>
      <c r="E115" s="2">
        <f t="shared" si="11"/>
        <v>39.61661341853036</v>
      </c>
      <c r="F115" s="2">
        <f t="shared" si="14"/>
        <v>66.8162320151646</v>
      </c>
      <c r="G115" s="2">
        <f t="shared" si="9"/>
        <v>1.6865710178021383</v>
      </c>
      <c r="H115" s="3">
        <f t="shared" si="10"/>
        <v>1.4966423125641688</v>
      </c>
      <c r="I115" s="3">
        <f t="shared" si="12"/>
        <v>240.12329897796783</v>
      </c>
      <c r="J115" s="3">
        <f t="shared" si="13"/>
        <v>16044.134056758636</v>
      </c>
      <c r="K115">
        <v>100</v>
      </c>
      <c r="L115" s="3">
        <f t="shared" si="15"/>
        <v>20478.889387747295</v>
      </c>
    </row>
    <row r="116" spans="1:12" ht="12.75">
      <c r="A116" s="1">
        <v>1939.03</v>
      </c>
      <c r="B116" s="1">
        <v>12.39</v>
      </c>
      <c r="C116" s="2">
        <v>0.52</v>
      </c>
      <c r="D116" s="2">
        <f t="shared" si="8"/>
        <v>0.041969330104923326</v>
      </c>
      <c r="E116" s="2">
        <f t="shared" si="11"/>
        <v>39.58466453674123</v>
      </c>
      <c r="F116" s="2">
        <f t="shared" si="14"/>
        <v>66.99584554208708</v>
      </c>
      <c r="G116" s="2">
        <f t="shared" si="9"/>
        <v>1.6924697057847657</v>
      </c>
      <c r="H116" s="3">
        <f t="shared" si="10"/>
        <v>1.4926298666859807</v>
      </c>
      <c r="I116" s="3">
        <f t="shared" si="12"/>
        <v>241.6159288446538</v>
      </c>
      <c r="J116" s="3">
        <f t="shared" si="13"/>
        <v>16187.263449384329</v>
      </c>
      <c r="K116">
        <v>100</v>
      </c>
      <c r="L116" s="3">
        <f t="shared" si="15"/>
        <v>20772.673929481913</v>
      </c>
    </row>
    <row r="117" spans="1:12" ht="12.75">
      <c r="A117" s="1">
        <v>1939.04</v>
      </c>
      <c r="B117" s="1">
        <v>10.83</v>
      </c>
      <c r="C117" s="2">
        <v>0.523333</v>
      </c>
      <c r="D117" s="2">
        <f t="shared" si="8"/>
        <v>0.048322530009233616</v>
      </c>
      <c r="E117" s="2">
        <f t="shared" si="11"/>
        <v>34.600638977635796</v>
      </c>
      <c r="F117" s="2">
        <f t="shared" si="14"/>
        <v>58.79634936430397</v>
      </c>
      <c r="G117" s="2">
        <f t="shared" si="9"/>
        <v>1.6992850739637244</v>
      </c>
      <c r="H117" s="3">
        <f t="shared" si="10"/>
        <v>1.7007858664897195</v>
      </c>
      <c r="I117" s="3">
        <f t="shared" si="12"/>
        <v>243.31671471114353</v>
      </c>
      <c r="J117" s="3">
        <f t="shared" si="13"/>
        <v>14306.134564331074</v>
      </c>
      <c r="K117">
        <v>100</v>
      </c>
      <c r="L117" s="3">
        <f t="shared" si="15"/>
        <v>21069.224942317865</v>
      </c>
    </row>
    <row r="118" spans="1:12" ht="12.75">
      <c r="A118" s="1">
        <v>1939.05</v>
      </c>
      <c r="B118" s="1">
        <v>11.23</v>
      </c>
      <c r="C118" s="2">
        <v>0.526667</v>
      </c>
      <c r="D118" s="2">
        <f t="shared" si="8"/>
        <v>0.046898219056099734</v>
      </c>
      <c r="E118" s="2">
        <f t="shared" si="11"/>
        <v>35.87859424920129</v>
      </c>
      <c r="F118" s="2">
        <f t="shared" si="14"/>
        <v>61.20623374318447</v>
      </c>
      <c r="G118" s="2">
        <f t="shared" si="9"/>
        <v>1.7059261942668504</v>
      </c>
      <c r="H118" s="3">
        <f t="shared" si="10"/>
        <v>1.6338205095185316</v>
      </c>
      <c r="I118" s="3">
        <f t="shared" si="12"/>
        <v>244.95053522066206</v>
      </c>
      <c r="J118" s="3">
        <f t="shared" si="13"/>
        <v>14992.499714233982</v>
      </c>
      <c r="K118">
        <v>100</v>
      </c>
      <c r="L118" s="3">
        <f t="shared" si="15"/>
        <v>21368.56847719136</v>
      </c>
    </row>
    <row r="119" spans="1:12" ht="12.75">
      <c r="A119" s="1">
        <v>1939.06</v>
      </c>
      <c r="B119" s="1">
        <v>11.43</v>
      </c>
      <c r="C119" s="2">
        <v>0.53</v>
      </c>
      <c r="D119" s="2">
        <f t="shared" si="8"/>
        <v>0.046369203849518814</v>
      </c>
      <c r="E119" s="2">
        <f t="shared" si="11"/>
        <v>36.51757188498404</v>
      </c>
      <c r="F119" s="2">
        <f t="shared" si="14"/>
        <v>62.537001514537465</v>
      </c>
      <c r="G119" s="2">
        <f t="shared" si="9"/>
        <v>1.7125180642213667</v>
      </c>
      <c r="H119" s="3">
        <f t="shared" si="10"/>
        <v>1.5990533216843443</v>
      </c>
      <c r="I119" s="3">
        <f t="shared" si="12"/>
        <v>246.5495885423464</v>
      </c>
      <c r="J119" s="3">
        <f t="shared" si="13"/>
        <v>15418.471992081306</v>
      </c>
      <c r="K119">
        <v>100</v>
      </c>
      <c r="L119" s="3">
        <f t="shared" si="15"/>
        <v>21670.730830351575</v>
      </c>
    </row>
    <row r="120" spans="1:12" ht="12.75">
      <c r="A120" s="1">
        <v>1939.07</v>
      </c>
      <c r="B120" s="1">
        <v>11.71</v>
      </c>
      <c r="C120" s="2">
        <v>0.54</v>
      </c>
      <c r="D120" s="2">
        <f t="shared" si="8"/>
        <v>0.04611443210930828</v>
      </c>
      <c r="E120" s="2">
        <f t="shared" si="11"/>
        <v>37.41214057507989</v>
      </c>
      <c r="F120" s="2">
        <f t="shared" si="14"/>
        <v>64.31517522339354</v>
      </c>
      <c r="G120" s="2">
        <f t="shared" si="9"/>
        <v>1.719099047388742</v>
      </c>
      <c r="H120" s="3">
        <f t="shared" si="10"/>
        <v>1.5548430001575542</v>
      </c>
      <c r="I120" s="3">
        <f t="shared" si="12"/>
        <v>248.10443154250396</v>
      </c>
      <c r="J120" s="3">
        <f t="shared" si="13"/>
        <v>15956.87998835659</v>
      </c>
      <c r="K120">
        <v>100</v>
      </c>
      <c r="L120" s="3">
        <f t="shared" si="15"/>
        <v>21975.738545670716</v>
      </c>
    </row>
    <row r="121" spans="1:12" ht="12.75">
      <c r="A121" s="1">
        <v>1939.08</v>
      </c>
      <c r="B121" s="1">
        <v>11.54</v>
      </c>
      <c r="C121" s="2">
        <v>0.55</v>
      </c>
      <c r="D121" s="2">
        <f t="shared" si="8"/>
        <v>0.04766031195840555</v>
      </c>
      <c r="E121" s="2">
        <f t="shared" si="11"/>
        <v>36.869009584664546</v>
      </c>
      <c r="F121" s="2">
        <f t="shared" si="14"/>
        <v>63.63321101130376</v>
      </c>
      <c r="G121" s="2">
        <f t="shared" si="9"/>
        <v>1.725926780462571</v>
      </c>
      <c r="H121" s="3">
        <f t="shared" si="10"/>
        <v>1.5715064258227684</v>
      </c>
      <c r="I121" s="3">
        <f t="shared" si="12"/>
        <v>249.67593796832674</v>
      </c>
      <c r="J121" s="3">
        <f t="shared" si="13"/>
        <v>15887.681645183722</v>
      </c>
      <c r="K121">
        <v>100</v>
      </c>
      <c r="L121" s="3">
        <f t="shared" si="15"/>
        <v>22283.61841697578</v>
      </c>
    </row>
    <row r="122" spans="1:12" ht="12.75">
      <c r="A122" s="1">
        <v>1939.09</v>
      </c>
      <c r="B122" s="1">
        <v>12.77</v>
      </c>
      <c r="C122" s="2">
        <v>0.56</v>
      </c>
      <c r="D122" s="2">
        <f t="shared" si="8"/>
        <v>0.043852779953014884</v>
      </c>
      <c r="E122" s="2">
        <f t="shared" si="11"/>
        <v>40.79872204472844</v>
      </c>
      <c r="F122" s="2">
        <f t="shared" si="14"/>
        <v>70.67293366217879</v>
      </c>
      <c r="G122" s="2">
        <f t="shared" si="9"/>
        <v>1.7322340044057916</v>
      </c>
      <c r="H122" s="3">
        <f t="shared" si="10"/>
        <v>1.4149688546679906</v>
      </c>
      <c r="I122" s="3">
        <f t="shared" si="12"/>
        <v>251.09090682299473</v>
      </c>
      <c r="J122" s="3">
        <f t="shared" si="13"/>
        <v>17745.331001077822</v>
      </c>
      <c r="K122">
        <v>100</v>
      </c>
      <c r="L122" s="3">
        <f t="shared" si="15"/>
        <v>22594.3974904023</v>
      </c>
    </row>
    <row r="123" spans="1:12" ht="12.75">
      <c r="A123" s="1">
        <v>1939.1</v>
      </c>
      <c r="B123" s="1">
        <v>12.9</v>
      </c>
      <c r="C123" s="2">
        <v>0.58</v>
      </c>
      <c r="D123" s="2">
        <f t="shared" si="8"/>
        <v>0.04496124031007751</v>
      </c>
      <c r="E123" s="2">
        <f t="shared" si="11"/>
        <v>41.214057507987235</v>
      </c>
      <c r="F123" s="2">
        <f t="shared" si="14"/>
        <v>71.65988274882109</v>
      </c>
      <c r="G123" s="2">
        <f t="shared" si="9"/>
        <v>1.7387242868512398</v>
      </c>
      <c r="H123" s="3">
        <f t="shared" si="10"/>
        <v>1.3954809324837354</v>
      </c>
      <c r="I123" s="3">
        <f t="shared" si="12"/>
        <v>252.48638775547846</v>
      </c>
      <c r="J123" s="3">
        <f t="shared" si="13"/>
        <v>18093.144942230963</v>
      </c>
      <c r="K123">
        <v>100</v>
      </c>
      <c r="L123" s="3">
        <f t="shared" si="15"/>
        <v>22908.103066770254</v>
      </c>
    </row>
    <row r="124" spans="1:12" ht="12.75">
      <c r="A124" s="1">
        <v>1939.11</v>
      </c>
      <c r="B124" s="1">
        <v>12.67</v>
      </c>
      <c r="C124" s="2">
        <v>0.6</v>
      </c>
      <c r="D124" s="2">
        <f t="shared" si="8"/>
        <v>0.0473559589581689</v>
      </c>
      <c r="E124" s="2">
        <f t="shared" si="11"/>
        <v>40.479233226837074</v>
      </c>
      <c r="F124" s="2">
        <f t="shared" si="14"/>
        <v>70.65997740813987</v>
      </c>
      <c r="G124" s="2">
        <f t="shared" si="9"/>
        <v>1.7455858665152146</v>
      </c>
      <c r="H124" s="3">
        <f t="shared" si="10"/>
        <v>1.415228304169826</v>
      </c>
      <c r="I124" s="3">
        <f t="shared" si="12"/>
        <v>253.9016160596483</v>
      </c>
      <c r="J124" s="3">
        <f t="shared" si="13"/>
        <v>17940.68245466495</v>
      </c>
      <c r="K124">
        <v>100</v>
      </c>
      <c r="L124" s="3">
        <f t="shared" si="15"/>
        <v>23224.76270398234</v>
      </c>
    </row>
    <row r="125" spans="1:12" ht="12.75">
      <c r="A125" s="1">
        <v>1939.12</v>
      </c>
      <c r="B125" s="1">
        <v>12.37</v>
      </c>
      <c r="C125" s="2">
        <v>0.62</v>
      </c>
      <c r="D125" s="2">
        <f t="shared" si="8"/>
        <v>0.050121261115602264</v>
      </c>
      <c r="E125" s="2">
        <f t="shared" si="11"/>
        <v>39.520766773162954</v>
      </c>
      <c r="F125" s="2">
        <f t="shared" si="14"/>
        <v>69.27503441500478</v>
      </c>
      <c r="G125" s="2">
        <f t="shared" si="9"/>
        <v>1.7528767802664906</v>
      </c>
      <c r="H125" s="3">
        <f t="shared" si="10"/>
        <v>1.4435214770292524</v>
      </c>
      <c r="I125" s="3">
        <f t="shared" si="12"/>
        <v>255.34513753667756</v>
      </c>
      <c r="J125" s="3">
        <f t="shared" si="13"/>
        <v>17689.043190557466</v>
      </c>
      <c r="K125">
        <v>100</v>
      </c>
      <c r="L125" s="3">
        <f t="shared" si="15"/>
        <v>23544.404219444838</v>
      </c>
    </row>
    <row r="126" spans="1:12" ht="12.75">
      <c r="A126" s="1">
        <v>1940.01</v>
      </c>
      <c r="B126" s="1">
        <v>12.3</v>
      </c>
      <c r="C126" s="2">
        <v>0.623333</v>
      </c>
      <c r="D126" s="2">
        <f t="shared" si="8"/>
        <v>0.050677479674796744</v>
      </c>
      <c r="E126" s="2">
        <f t="shared" si="11"/>
        <v>39.297124600639</v>
      </c>
      <c r="F126" s="2">
        <f t="shared" si="14"/>
        <v>69.1739187192247</v>
      </c>
      <c r="G126" s="2">
        <f t="shared" si="9"/>
        <v>1.7602793950501885</v>
      </c>
      <c r="H126" s="3">
        <f t="shared" si="10"/>
        <v>1.4456315595751865</v>
      </c>
      <c r="I126" s="3">
        <f t="shared" si="12"/>
        <v>256.79076909625275</v>
      </c>
      <c r="J126" s="3">
        <f t="shared" si="13"/>
        <v>17763.223789311385</v>
      </c>
      <c r="K126">
        <v>100</v>
      </c>
      <c r="L126" s="3">
        <f t="shared" si="15"/>
        <v>23867.055692511276</v>
      </c>
    </row>
    <row r="127" spans="1:12" ht="12.75">
      <c r="A127" s="1">
        <v>1940.02</v>
      </c>
      <c r="B127" s="1">
        <v>12.22</v>
      </c>
      <c r="C127" s="2">
        <v>0.626667</v>
      </c>
      <c r="D127" s="2">
        <f t="shared" si="8"/>
        <v>0.05128207855973813</v>
      </c>
      <c r="E127" s="2">
        <f t="shared" si="11"/>
        <v>39.0415335463259</v>
      </c>
      <c r="F127" s="2">
        <f t="shared" si="14"/>
        <v>69.01769954680982</v>
      </c>
      <c r="G127" s="2">
        <f t="shared" si="9"/>
        <v>1.7678019605688593</v>
      </c>
      <c r="H127" s="3">
        <f t="shared" si="10"/>
        <v>1.448903696539133</v>
      </c>
      <c r="I127" s="3">
        <f t="shared" si="12"/>
        <v>258.23967279279185</v>
      </c>
      <c r="J127" s="3">
        <f t="shared" si="13"/>
        <v>17823.108147879386</v>
      </c>
      <c r="K127">
        <v>100</v>
      </c>
      <c r="L127" s="3">
        <f t="shared" si="15"/>
        <v>24192.74546694909</v>
      </c>
    </row>
    <row r="128" spans="1:12" ht="12.75">
      <c r="A128" s="1">
        <v>1940.03</v>
      </c>
      <c r="B128" s="1">
        <v>12.15</v>
      </c>
      <c r="C128" s="2">
        <v>0.63</v>
      </c>
      <c r="D128" s="2">
        <f t="shared" si="8"/>
        <v>0.05185185185185185</v>
      </c>
      <c r="E128" s="2">
        <f t="shared" si="11"/>
        <v>38.817891373801935</v>
      </c>
      <c r="F128" s="2">
        <f t="shared" si="14"/>
        <v>68.9188607790464</v>
      </c>
      <c r="G128" s="2">
        <f t="shared" si="9"/>
        <v>1.7754406110157623</v>
      </c>
      <c r="H128" s="3">
        <f t="shared" si="10"/>
        <v>1.4509816162022704</v>
      </c>
      <c r="I128" s="3">
        <f t="shared" si="12"/>
        <v>259.69065440899413</v>
      </c>
      <c r="J128" s="3">
        <f t="shared" si="13"/>
        <v>17897.58405683292</v>
      </c>
      <c r="K128">
        <v>100</v>
      </c>
      <c r="L128" s="3">
        <f t="shared" si="15"/>
        <v>24521.502153429527</v>
      </c>
    </row>
    <row r="129" spans="1:12" ht="12.75">
      <c r="A129" s="1">
        <v>1940.04</v>
      </c>
      <c r="B129" s="1">
        <v>12.27</v>
      </c>
      <c r="C129" s="2">
        <v>0.636667</v>
      </c>
      <c r="D129" s="2">
        <f t="shared" si="8"/>
        <v>0.0518881010594947</v>
      </c>
      <c r="E129" s="2">
        <f t="shared" si="11"/>
        <v>39.20127795527158</v>
      </c>
      <c r="F129" s="2">
        <f t="shared" si="14"/>
        <v>69.90048988643623</v>
      </c>
      <c r="G129" s="2">
        <f t="shared" si="9"/>
        <v>1.7831176311698886</v>
      </c>
      <c r="H129" s="3">
        <f t="shared" si="10"/>
        <v>1.4306051382825058</v>
      </c>
      <c r="I129" s="3">
        <f t="shared" si="12"/>
        <v>261.1212595472766</v>
      </c>
      <c r="J129" s="3">
        <f t="shared" si="13"/>
        <v>18252.5039621179</v>
      </c>
      <c r="K129">
        <v>100</v>
      </c>
      <c r="L129" s="3">
        <f t="shared" si="15"/>
        <v>24853.354632040988</v>
      </c>
    </row>
    <row r="130" spans="1:12" ht="12.75">
      <c r="A130" s="1">
        <v>1940.05</v>
      </c>
      <c r="B130" s="1">
        <v>10.58</v>
      </c>
      <c r="C130" s="2">
        <v>0.643333</v>
      </c>
      <c r="D130" s="2">
        <f t="shared" si="8"/>
        <v>0.06080652173913044</v>
      </c>
      <c r="E130" s="2">
        <f t="shared" si="11"/>
        <v>33.80191693290736</v>
      </c>
      <c r="F130" s="2">
        <f t="shared" si="14"/>
        <v>60.578208963882474</v>
      </c>
      <c r="G130" s="2">
        <f t="shared" si="9"/>
        <v>1.7921530629201519</v>
      </c>
      <c r="H130" s="3">
        <f t="shared" si="10"/>
        <v>1.6507586095789217</v>
      </c>
      <c r="I130" s="3">
        <f t="shared" si="12"/>
        <v>262.77201815685555</v>
      </c>
      <c r="J130" s="3">
        <f t="shared" si="13"/>
        <v>15918.258225767115</v>
      </c>
      <c r="K130">
        <v>100</v>
      </c>
      <c r="L130" s="3">
        <f t="shared" si="15"/>
        <v>25188.332054826038</v>
      </c>
    </row>
    <row r="131" spans="1:12" ht="12.75">
      <c r="A131" s="1">
        <v>1940.06</v>
      </c>
      <c r="B131" s="1">
        <v>9.67</v>
      </c>
      <c r="C131" s="2">
        <v>0.65</v>
      </c>
      <c r="D131" s="2">
        <f aca="true" t="shared" si="16" ref="D131:D194">+C131/B131</f>
        <v>0.0672182006204757</v>
      </c>
      <c r="E131" s="2">
        <f t="shared" si="11"/>
        <v>30.894568690095856</v>
      </c>
      <c r="F131" s="2">
        <f t="shared" si="14"/>
        <v>55.67793953997673</v>
      </c>
      <c r="G131" s="2">
        <f aca="true" t="shared" si="17" ref="G131:G194">+F131/E131</f>
        <v>1.8021918382639825</v>
      </c>
      <c r="H131" s="3">
        <f aca="true" t="shared" si="18" ref="H131:H194">100/F131</f>
        <v>1.796043474780529</v>
      </c>
      <c r="I131" s="3">
        <f t="shared" si="12"/>
        <v>264.56806163163606</v>
      </c>
      <c r="J131" s="3">
        <f t="shared" si="13"/>
        <v>14730.604539735068</v>
      </c>
      <c r="K131">
        <v>100</v>
      </c>
      <c r="L131" s="3">
        <f t="shared" si="15"/>
        <v>25526.463848342315</v>
      </c>
    </row>
    <row r="132" spans="1:12" ht="12.75">
      <c r="A132" s="1">
        <v>1940.07</v>
      </c>
      <c r="B132" s="1">
        <v>9.99</v>
      </c>
      <c r="C132" s="2">
        <v>0.656667</v>
      </c>
      <c r="D132" s="2">
        <f t="shared" si="16"/>
        <v>0.06573243243243243</v>
      </c>
      <c r="E132" s="2">
        <f aca="true" t="shared" si="19" ref="E132:E195">+B132/B131*E131</f>
        <v>31.916932907348254</v>
      </c>
      <c r="F132" s="2">
        <f t="shared" si="14"/>
        <v>57.835515835714475</v>
      </c>
      <c r="G132" s="2">
        <f t="shared" si="17"/>
        <v>1.8120637093672296</v>
      </c>
      <c r="H132" s="3">
        <f t="shared" si="18"/>
        <v>1.7290413780358849</v>
      </c>
      <c r="I132" s="3">
        <f aca="true" t="shared" si="20" ref="I132:I195">+H132+I131</f>
        <v>266.29710300967196</v>
      </c>
      <c r="J132" s="3">
        <f aca="true" t="shared" si="21" ref="J132:J195">(+I132)*F132</f>
        <v>15401.43031812077</v>
      </c>
      <c r="K132">
        <v>100</v>
      </c>
      <c r="L132" s="3">
        <f t="shared" si="15"/>
        <v>25867.779716247536</v>
      </c>
    </row>
    <row r="133" spans="1:12" ht="12.75">
      <c r="A133" s="1">
        <v>1940.08</v>
      </c>
      <c r="B133" s="1">
        <v>10.2</v>
      </c>
      <c r="C133" s="2">
        <v>0.663333</v>
      </c>
      <c r="D133" s="2">
        <f t="shared" si="16"/>
        <v>0.06503264705882353</v>
      </c>
      <c r="E133" s="2">
        <f t="shared" si="19"/>
        <v>32.58785942492013</v>
      </c>
      <c r="F133" s="2">
        <f aca="true" t="shared" si="22" ref="F133:F196">(B133/B132*F132)*(1+((C133/B133)/12))</f>
        <v>59.37129917014767</v>
      </c>
      <c r="G133" s="2">
        <f t="shared" si="17"/>
        <v>1.821883984338845</v>
      </c>
      <c r="H133" s="3">
        <f t="shared" si="18"/>
        <v>1.6843155093072435</v>
      </c>
      <c r="I133" s="3">
        <f t="shared" si="20"/>
        <v>267.9814185189792</v>
      </c>
      <c r="J133" s="3">
        <f t="shared" si="21"/>
        <v>15910.404970930866</v>
      </c>
      <c r="K133">
        <v>100</v>
      </c>
      <c r="L133" s="3">
        <f aca="true" t="shared" si="23" ref="L133:L196">(+L132+K133)*(1+($L$1/12))</f>
        <v>26212.309641908865</v>
      </c>
    </row>
    <row r="134" spans="1:12" ht="12.75">
      <c r="A134" s="1">
        <v>1940.09</v>
      </c>
      <c r="B134" s="1">
        <v>10.63</v>
      </c>
      <c r="C134" s="2">
        <v>0.67</v>
      </c>
      <c r="D134" s="2">
        <f t="shared" si="16"/>
        <v>0.06302916274694262</v>
      </c>
      <c r="E134" s="2">
        <f t="shared" si="19"/>
        <v>33.961661341853045</v>
      </c>
      <c r="F134" s="2">
        <f t="shared" si="22"/>
        <v>62.19919683486958</v>
      </c>
      <c r="G134" s="2">
        <f t="shared" si="17"/>
        <v>1.8314533028517568</v>
      </c>
      <c r="H134" s="3">
        <f t="shared" si="18"/>
        <v>1.6077378019122404</v>
      </c>
      <c r="I134" s="3">
        <f t="shared" si="20"/>
        <v>269.58915632089145</v>
      </c>
      <c r="J134" s="3">
        <f t="shared" si="21"/>
        <v>16768.22899854955</v>
      </c>
      <c r="K134">
        <v>100</v>
      </c>
      <c r="L134" s="3">
        <f t="shared" si="23"/>
        <v>26560.08389103684</v>
      </c>
    </row>
    <row r="135" spans="1:12" ht="12.75">
      <c r="A135" s="1">
        <v>1940.1</v>
      </c>
      <c r="B135" s="1">
        <v>10.73</v>
      </c>
      <c r="C135" s="2">
        <v>0.67</v>
      </c>
      <c r="D135" s="2">
        <f t="shared" si="16"/>
        <v>0.06244175209692451</v>
      </c>
      <c r="E135" s="2">
        <f t="shared" si="19"/>
        <v>34.28115015974442</v>
      </c>
      <c r="F135" s="2">
        <f t="shared" si="22"/>
        <v>63.11102262729045</v>
      </c>
      <c r="G135" s="2">
        <f t="shared" si="17"/>
        <v>1.8409832322779036</v>
      </c>
      <c r="H135" s="3">
        <f t="shared" si="18"/>
        <v>1.5845092637867988</v>
      </c>
      <c r="I135" s="3">
        <f t="shared" si="20"/>
        <v>271.17366558467825</v>
      </c>
      <c r="J135" s="3">
        <f t="shared" si="21"/>
        <v>17114.047344639923</v>
      </c>
      <c r="K135">
        <v>100</v>
      </c>
      <c r="L135" s="3">
        <f t="shared" si="23"/>
        <v>26911.133014344105</v>
      </c>
    </row>
    <row r="136" spans="1:12" ht="12.75">
      <c r="A136" s="1">
        <v>1940.11</v>
      </c>
      <c r="B136" s="1">
        <v>10.98</v>
      </c>
      <c r="C136" s="2">
        <v>0.67</v>
      </c>
      <c r="D136" s="2">
        <f t="shared" si="16"/>
        <v>0.0610200364298725</v>
      </c>
      <c r="E136" s="2">
        <f t="shared" si="19"/>
        <v>35.079872204472856</v>
      </c>
      <c r="F136" s="2">
        <f t="shared" si="22"/>
        <v>64.90985342134262</v>
      </c>
      <c r="G136" s="2">
        <f t="shared" si="17"/>
        <v>1.8503446376029355</v>
      </c>
      <c r="H136" s="3">
        <f t="shared" si="18"/>
        <v>1.540598148494965</v>
      </c>
      <c r="I136" s="3">
        <f t="shared" si="20"/>
        <v>272.7142637331732</v>
      </c>
      <c r="J136" s="3">
        <f t="shared" si="21"/>
        <v>17701.842884829646</v>
      </c>
      <c r="K136">
        <v>100</v>
      </c>
      <c r="L136" s="3">
        <f t="shared" si="23"/>
        <v>27265.487850229176</v>
      </c>
    </row>
    <row r="137" spans="1:12" ht="12.75">
      <c r="A137" s="1">
        <v>1940.12</v>
      </c>
      <c r="B137" s="1">
        <v>10.53</v>
      </c>
      <c r="C137" s="2">
        <v>0.67</v>
      </c>
      <c r="D137" s="2">
        <f t="shared" si="16"/>
        <v>0.06362773029439697</v>
      </c>
      <c r="E137" s="2">
        <f t="shared" si="19"/>
        <v>33.64217252396167</v>
      </c>
      <c r="F137" s="2">
        <f t="shared" si="22"/>
        <v>62.57968032872763</v>
      </c>
      <c r="G137" s="2">
        <f t="shared" si="17"/>
        <v>1.8601557400656927</v>
      </c>
      <c r="H137" s="3">
        <f t="shared" si="18"/>
        <v>1.5979627808052945</v>
      </c>
      <c r="I137" s="3">
        <f t="shared" si="20"/>
        <v>274.3122265139785</v>
      </c>
      <c r="J137" s="3">
        <f t="shared" si="21"/>
        <v>17166.3714455063</v>
      </c>
      <c r="K137">
        <v>100</v>
      </c>
      <c r="L137" s="3">
        <f t="shared" si="23"/>
        <v>27623.1795274855</v>
      </c>
    </row>
    <row r="138" spans="1:12" ht="12.75">
      <c r="A138" s="1">
        <v>1941.01</v>
      </c>
      <c r="B138" s="1">
        <v>10.55</v>
      </c>
      <c r="C138" s="2">
        <v>0.673333</v>
      </c>
      <c r="D138" s="2">
        <f t="shared" si="16"/>
        <v>0.06382303317535544</v>
      </c>
      <c r="E138" s="2">
        <f t="shared" si="19"/>
        <v>33.706070287539944</v>
      </c>
      <c r="F138" s="2">
        <f t="shared" si="22"/>
        <v>63.032007704271145</v>
      </c>
      <c r="G138" s="2">
        <f t="shared" si="17"/>
        <v>1.8700491385248212</v>
      </c>
      <c r="H138" s="3">
        <f t="shared" si="18"/>
        <v>1.5864955542773207</v>
      </c>
      <c r="I138" s="3">
        <f t="shared" si="20"/>
        <v>275.89872206825584</v>
      </c>
      <c r="J138" s="3">
        <f t="shared" si="21"/>
        <v>17390.450375004864</v>
      </c>
      <c r="K138">
        <v>100</v>
      </c>
      <c r="L138" s="3">
        <f t="shared" si="23"/>
        <v>27984.239468035987</v>
      </c>
    </row>
    <row r="139" spans="1:12" ht="12.75">
      <c r="A139" s="1">
        <v>1941.02</v>
      </c>
      <c r="B139" s="1">
        <v>9.89</v>
      </c>
      <c r="C139" s="2">
        <v>0.676667</v>
      </c>
      <c r="D139" s="2">
        <f t="shared" si="16"/>
        <v>0.06841931243680485</v>
      </c>
      <c r="E139" s="2">
        <f t="shared" si="19"/>
        <v>31.59744408945688</v>
      </c>
      <c r="F139" s="2">
        <f t="shared" si="22"/>
        <v>59.425674201422794</v>
      </c>
      <c r="G139" s="2">
        <f t="shared" si="17"/>
        <v>1.8807114282148967</v>
      </c>
      <c r="H139" s="3">
        <f t="shared" si="18"/>
        <v>1.6827743453284332</v>
      </c>
      <c r="I139" s="3">
        <f t="shared" si="20"/>
        <v>277.58149641358426</v>
      </c>
      <c r="J139" s="3">
        <f t="shared" si="21"/>
        <v>16495.467570217068</v>
      </c>
      <c r="K139">
        <v>100</v>
      </c>
      <c r="L139" s="3">
        <f t="shared" si="23"/>
        <v>28348.699389693324</v>
      </c>
    </row>
    <row r="140" spans="1:12" ht="12.75">
      <c r="A140" s="1">
        <v>1941.03</v>
      </c>
      <c r="B140" s="1">
        <v>9.95</v>
      </c>
      <c r="C140" s="2">
        <v>0.68</v>
      </c>
      <c r="D140" s="2">
        <f t="shared" si="16"/>
        <v>0.06834170854271358</v>
      </c>
      <c r="E140" s="2">
        <f t="shared" si="19"/>
        <v>31.789137380191697</v>
      </c>
      <c r="F140" s="2">
        <f t="shared" si="22"/>
        <v>60.12668485091715</v>
      </c>
      <c r="G140" s="2">
        <f t="shared" si="17"/>
        <v>1.8914223475715644</v>
      </c>
      <c r="H140" s="3">
        <f t="shared" si="18"/>
        <v>1.663155057491493</v>
      </c>
      <c r="I140" s="3">
        <f t="shared" si="20"/>
        <v>279.24465147107577</v>
      </c>
      <c r="J140" s="3">
        <f t="shared" si="21"/>
        <v>16790.05515530557</v>
      </c>
      <c r="K140">
        <v>100</v>
      </c>
      <c r="L140" s="3">
        <f t="shared" si="23"/>
        <v>28716.591308946267</v>
      </c>
    </row>
    <row r="141" spans="1:12" ht="12.75">
      <c r="A141" s="1">
        <v>1941.04</v>
      </c>
      <c r="B141" s="1">
        <v>9.64</v>
      </c>
      <c r="C141" s="2">
        <v>0.683333</v>
      </c>
      <c r="D141" s="2">
        <f t="shared" si="16"/>
        <v>0.07088516597510373</v>
      </c>
      <c r="E141" s="2">
        <f t="shared" si="19"/>
        <v>30.798722044728443</v>
      </c>
      <c r="F141" s="2">
        <f t="shared" si="22"/>
        <v>58.59749959374648</v>
      </c>
      <c r="G141" s="2">
        <f t="shared" si="17"/>
        <v>1.9025951631579505</v>
      </c>
      <c r="H141" s="3">
        <f t="shared" si="18"/>
        <v>1.7065574588215364</v>
      </c>
      <c r="I141" s="3">
        <f t="shared" si="20"/>
        <v>280.9512089298973</v>
      </c>
      <c r="J141" s="3">
        <f t="shared" si="21"/>
        <v>16463.03835113224</v>
      </c>
      <c r="K141">
        <v>100</v>
      </c>
      <c r="L141" s="3">
        <f t="shared" si="23"/>
        <v>29087.947543772178</v>
      </c>
    </row>
    <row r="142" spans="1:12" ht="12.75">
      <c r="A142" s="1">
        <v>1941.05</v>
      </c>
      <c r="B142" s="1">
        <v>9.43</v>
      </c>
      <c r="C142" s="2">
        <v>0.686667</v>
      </c>
      <c r="D142" s="2">
        <f t="shared" si="16"/>
        <v>0.07281728525980913</v>
      </c>
      <c r="E142" s="2">
        <f t="shared" si="19"/>
        <v>30.127795527156557</v>
      </c>
      <c r="F142" s="2">
        <f t="shared" si="22"/>
        <v>57.66882800209103</v>
      </c>
      <c r="G142" s="2">
        <f t="shared" si="17"/>
        <v>1.9141403143854177</v>
      </c>
      <c r="H142" s="3">
        <f t="shared" si="18"/>
        <v>1.7340390547970572</v>
      </c>
      <c r="I142" s="3">
        <f t="shared" si="20"/>
        <v>282.68524798469434</v>
      </c>
      <c r="J142" s="3">
        <f t="shared" si="21"/>
        <v>16302.126944757789</v>
      </c>
      <c r="K142">
        <v>100</v>
      </c>
      <c r="L142" s="3">
        <f t="shared" si="23"/>
        <v>29462.80071647603</v>
      </c>
    </row>
    <row r="143" spans="1:12" ht="12.75">
      <c r="A143" s="1">
        <v>1941.06</v>
      </c>
      <c r="B143" s="1">
        <v>9.76</v>
      </c>
      <c r="C143" s="2">
        <v>0.69</v>
      </c>
      <c r="D143" s="2">
        <f t="shared" si="16"/>
        <v>0.0706967213114754</v>
      </c>
      <c r="E143" s="2">
        <f t="shared" si="19"/>
        <v>31.18210862619809</v>
      </c>
      <c r="F143" s="2">
        <f t="shared" si="22"/>
        <v>60.03857040408575</v>
      </c>
      <c r="G143" s="2">
        <f t="shared" si="17"/>
        <v>1.925417268081848</v>
      </c>
      <c r="H143" s="3">
        <f t="shared" si="18"/>
        <v>1.6655959548496309</v>
      </c>
      <c r="I143" s="3">
        <f t="shared" si="20"/>
        <v>284.35084393954395</v>
      </c>
      <c r="J143" s="3">
        <f t="shared" si="21"/>
        <v>17072.01816332551</v>
      </c>
      <c r="K143">
        <v>100</v>
      </c>
      <c r="L143" s="3">
        <f t="shared" si="23"/>
        <v>29841.18375655618</v>
      </c>
    </row>
    <row r="144" spans="1:12" ht="12.75">
      <c r="A144" s="1">
        <v>1941.07</v>
      </c>
      <c r="B144" s="1">
        <v>10.26</v>
      </c>
      <c r="C144" s="2">
        <v>0.693333</v>
      </c>
      <c r="D144" s="2">
        <f t="shared" si="16"/>
        <v>0.06757631578947368</v>
      </c>
      <c r="E144" s="2">
        <f t="shared" si="19"/>
        <v>32.77955271565496</v>
      </c>
      <c r="F144" s="2">
        <f t="shared" si="22"/>
        <v>63.46973625584882</v>
      </c>
      <c r="G144" s="2">
        <f t="shared" si="17"/>
        <v>1.9362599851930484</v>
      </c>
      <c r="H144" s="3">
        <f t="shared" si="18"/>
        <v>1.5755540498371752</v>
      </c>
      <c r="I144" s="3">
        <f t="shared" si="20"/>
        <v>285.92639798938114</v>
      </c>
      <c r="J144" s="3">
        <f t="shared" si="21"/>
        <v>18147.673068970886</v>
      </c>
      <c r="K144">
        <v>100</v>
      </c>
      <c r="L144" s="3">
        <f t="shared" si="23"/>
        <v>30223.129903597084</v>
      </c>
    </row>
    <row r="145" spans="1:12" ht="12.75">
      <c r="A145" s="1">
        <v>1941.08</v>
      </c>
      <c r="B145" s="1">
        <v>10.21</v>
      </c>
      <c r="C145" s="2">
        <v>0.696667</v>
      </c>
      <c r="D145" s="2">
        <f t="shared" si="16"/>
        <v>0.06823379040156709</v>
      </c>
      <c r="E145" s="2">
        <f t="shared" si="19"/>
        <v>32.619808306709274</v>
      </c>
      <c r="F145" s="2">
        <f t="shared" si="22"/>
        <v>63.51956917490864</v>
      </c>
      <c r="G145" s="2">
        <f t="shared" si="17"/>
        <v>1.9472698483590989</v>
      </c>
      <c r="H145" s="3">
        <f t="shared" si="18"/>
        <v>1.5743179826147464</v>
      </c>
      <c r="I145" s="3">
        <f t="shared" si="20"/>
        <v>287.5007159719959</v>
      </c>
      <c r="J145" s="3">
        <f t="shared" si="21"/>
        <v>18261.921616018954</v>
      </c>
      <c r="K145">
        <v>100</v>
      </c>
      <c r="L145" s="3">
        <f t="shared" si="23"/>
        <v>30608.67271018929</v>
      </c>
    </row>
    <row r="146" spans="1:12" ht="12.75">
      <c r="A146" s="1">
        <v>1941.09</v>
      </c>
      <c r="B146" s="1">
        <v>10.24</v>
      </c>
      <c r="C146" s="2">
        <v>0.7</v>
      </c>
      <c r="D146" s="2">
        <f t="shared" si="16"/>
        <v>0.068359375</v>
      </c>
      <c r="E146" s="2">
        <f t="shared" si="19"/>
        <v>32.71565495207669</v>
      </c>
      <c r="F146" s="2">
        <f t="shared" si="22"/>
        <v>64.06911817364683</v>
      </c>
      <c r="G146" s="2">
        <f t="shared" si="17"/>
        <v>1.9583626941749461</v>
      </c>
      <c r="H146" s="3">
        <f t="shared" si="18"/>
        <v>1.5608143650263695</v>
      </c>
      <c r="I146" s="3">
        <f t="shared" si="20"/>
        <v>289.06153033702225</v>
      </c>
      <c r="J146" s="3">
        <f t="shared" si="21"/>
        <v>18519.917346617876</v>
      </c>
      <c r="K146">
        <v>100</v>
      </c>
      <c r="L146" s="3">
        <f t="shared" si="23"/>
        <v>30997.846044876904</v>
      </c>
    </row>
    <row r="147" spans="1:12" ht="12.75">
      <c r="A147" s="1">
        <v>1941.1</v>
      </c>
      <c r="B147" s="1">
        <v>9.83</v>
      </c>
      <c r="C147" s="2">
        <v>0.703333</v>
      </c>
      <c r="D147" s="2">
        <f t="shared" si="16"/>
        <v>0.07154964394710071</v>
      </c>
      <c r="E147" s="2">
        <f t="shared" si="19"/>
        <v>31.405750798722057</v>
      </c>
      <c r="F147" s="2">
        <f t="shared" si="22"/>
        <v>61.87056563196457</v>
      </c>
      <c r="G147" s="2">
        <f t="shared" si="17"/>
        <v>1.9700393736322384</v>
      </c>
      <c r="H147" s="3">
        <f t="shared" si="18"/>
        <v>1.6162774491968825</v>
      </c>
      <c r="I147" s="3">
        <f t="shared" si="20"/>
        <v>290.67780778621915</v>
      </c>
      <c r="J147" s="3">
        <f t="shared" si="21"/>
        <v>17984.40038439285</v>
      </c>
      <c r="K147">
        <v>100</v>
      </c>
      <c r="L147" s="3">
        <f t="shared" si="23"/>
        <v>31390.684095132827</v>
      </c>
    </row>
    <row r="148" spans="1:12" ht="12.75">
      <c r="A148" s="1">
        <v>1941.11</v>
      </c>
      <c r="B148" s="1">
        <v>9.37</v>
      </c>
      <c r="C148" s="2">
        <v>0.706667</v>
      </c>
      <c r="D148" s="2">
        <f t="shared" si="16"/>
        <v>0.07541803628601922</v>
      </c>
      <c r="E148" s="2">
        <f t="shared" si="19"/>
        <v>29.936102236421732</v>
      </c>
      <c r="F148" s="2">
        <f t="shared" si="22"/>
        <v>59.34595020906697</v>
      </c>
      <c r="G148" s="2">
        <f t="shared" si="17"/>
        <v>1.9824207487126955</v>
      </c>
      <c r="H148" s="3">
        <f t="shared" si="18"/>
        <v>1.6850349459013605</v>
      </c>
      <c r="I148" s="3">
        <f t="shared" si="20"/>
        <v>292.3628427321205</v>
      </c>
      <c r="J148" s="3">
        <f t="shared" si="21"/>
        <v>17350.5507077617</v>
      </c>
      <c r="K148">
        <v>100</v>
      </c>
      <c r="L148" s="3">
        <f t="shared" si="23"/>
        <v>31787.221370361993</v>
      </c>
    </row>
    <row r="149" spans="1:12" ht="12.75">
      <c r="A149" s="1">
        <v>1941.12</v>
      </c>
      <c r="B149" s="1">
        <v>8.76</v>
      </c>
      <c r="C149" s="2">
        <v>0.71</v>
      </c>
      <c r="D149" s="2">
        <f t="shared" si="16"/>
        <v>0.08105022831050228</v>
      </c>
      <c r="E149" s="2">
        <f t="shared" si="19"/>
        <v>27.98722044728435</v>
      </c>
      <c r="F149" s="2">
        <f t="shared" si="22"/>
        <v>55.85718525992136</v>
      </c>
      <c r="G149" s="2">
        <f t="shared" si="17"/>
        <v>1.995810386570249</v>
      </c>
      <c r="H149" s="3">
        <f t="shared" si="18"/>
        <v>1.7902799708697816</v>
      </c>
      <c r="I149" s="3">
        <f t="shared" si="20"/>
        <v>294.1531227029903</v>
      </c>
      <c r="J149" s="3">
        <f t="shared" si="21"/>
        <v>16430.565469605306</v>
      </c>
      <c r="K149">
        <v>100</v>
      </c>
      <c r="L149" s="3">
        <f t="shared" si="23"/>
        <v>32187.4927049329</v>
      </c>
    </row>
    <row r="150" spans="1:12" ht="12.75">
      <c r="A150" s="1">
        <v>1942.01</v>
      </c>
      <c r="B150" s="1">
        <v>8.93</v>
      </c>
      <c r="C150" s="2">
        <v>0.703333</v>
      </c>
      <c r="D150" s="2">
        <f t="shared" si="16"/>
        <v>0.07876069428891377</v>
      </c>
      <c r="E150" s="2">
        <f t="shared" si="19"/>
        <v>28.530351437699686</v>
      </c>
      <c r="F150" s="2">
        <f t="shared" si="22"/>
        <v>57.31489891679594</v>
      </c>
      <c r="G150" s="2">
        <f t="shared" si="17"/>
        <v>2.0089096708798575</v>
      </c>
      <c r="H150" s="3">
        <f t="shared" si="18"/>
        <v>1.7447470359351072</v>
      </c>
      <c r="I150" s="3">
        <f t="shared" si="20"/>
        <v>295.8978697389254</v>
      </c>
      <c r="J150" s="3">
        <f t="shared" si="21"/>
        <v>16959.35649378176</v>
      </c>
      <c r="K150">
        <v>100</v>
      </c>
      <c r="L150" s="3">
        <f t="shared" si="23"/>
        <v>32591.533261237684</v>
      </c>
    </row>
    <row r="151" spans="1:12" ht="12.75">
      <c r="A151" s="1">
        <v>1942.02</v>
      </c>
      <c r="B151" s="1">
        <v>8.65</v>
      </c>
      <c r="C151" s="2">
        <v>0.696667</v>
      </c>
      <c r="D151" s="2">
        <f t="shared" si="16"/>
        <v>0.08053953757225434</v>
      </c>
      <c r="E151" s="2">
        <f t="shared" si="19"/>
        <v>27.63578274760384</v>
      </c>
      <c r="F151" s="2">
        <f t="shared" si="22"/>
        <v>55.8904059933472</v>
      </c>
      <c r="G151" s="2">
        <f t="shared" si="17"/>
        <v>2.022392725539615</v>
      </c>
      <c r="H151" s="3">
        <f t="shared" si="18"/>
        <v>1.7892158452365383</v>
      </c>
      <c r="I151" s="3">
        <f t="shared" si="20"/>
        <v>297.68708558416193</v>
      </c>
      <c r="J151" s="3">
        <f t="shared" si="21"/>
        <v>16637.852072275105</v>
      </c>
      <c r="K151">
        <v>100</v>
      </c>
      <c r="L151" s="3">
        <f t="shared" si="23"/>
        <v>32999.378532781004</v>
      </c>
    </row>
    <row r="152" spans="1:12" ht="12.75">
      <c r="A152" s="1">
        <v>1942.03</v>
      </c>
      <c r="B152" s="1">
        <v>8.18</v>
      </c>
      <c r="C152" s="2">
        <v>0.69</v>
      </c>
      <c r="D152" s="2">
        <f t="shared" si="16"/>
        <v>0.0843520782396088</v>
      </c>
      <c r="E152" s="2">
        <f t="shared" si="19"/>
        <v>26.134185303514382</v>
      </c>
      <c r="F152" s="2">
        <f t="shared" si="22"/>
        <v>53.2251120659188</v>
      </c>
      <c r="G152" s="2">
        <f t="shared" si="17"/>
        <v>2.0366088113242764</v>
      </c>
      <c r="H152" s="3">
        <f t="shared" si="18"/>
        <v>1.8788123898386713</v>
      </c>
      <c r="I152" s="3">
        <f t="shared" si="20"/>
        <v>299.5658979740006</v>
      </c>
      <c r="J152" s="3">
        <f t="shared" si="21"/>
        <v>15944.42849079378</v>
      </c>
      <c r="K152">
        <v>100</v>
      </c>
      <c r="L152" s="3">
        <f t="shared" si="23"/>
        <v>33411.06434729802</v>
      </c>
    </row>
    <row r="153" spans="1:12" ht="12.75">
      <c r="A153" s="1">
        <v>1942.04</v>
      </c>
      <c r="B153" s="1">
        <v>7.84</v>
      </c>
      <c r="C153" s="2">
        <v>0.68</v>
      </c>
      <c r="D153" s="2">
        <f t="shared" si="16"/>
        <v>0.08673469387755103</v>
      </c>
      <c r="E153" s="2">
        <f t="shared" si="19"/>
        <v>25.04792332268371</v>
      </c>
      <c r="F153" s="2">
        <f t="shared" si="22"/>
        <v>51.38153646461353</v>
      </c>
      <c r="G153" s="2">
        <f t="shared" si="17"/>
        <v>2.0513291981408206</v>
      </c>
      <c r="H153" s="3">
        <f t="shared" si="18"/>
        <v>1.946224400449177</v>
      </c>
      <c r="I153" s="3">
        <f t="shared" si="20"/>
        <v>301.5121223744498</v>
      </c>
      <c r="J153" s="3">
        <f t="shared" si="21"/>
        <v>15492.15611030581</v>
      </c>
      <c r="K153">
        <v>100</v>
      </c>
      <c r="L153" s="3">
        <f t="shared" si="23"/>
        <v>33826.626869901746</v>
      </c>
    </row>
    <row r="154" spans="1:12" ht="12.75">
      <c r="A154" s="1">
        <v>1942.05</v>
      </c>
      <c r="B154" s="1">
        <v>7.93</v>
      </c>
      <c r="C154" s="2">
        <v>0.67</v>
      </c>
      <c r="D154" s="2">
        <f t="shared" si="16"/>
        <v>0.0844892812105927</v>
      </c>
      <c r="E154" s="2">
        <f t="shared" si="19"/>
        <v>25.33546325878595</v>
      </c>
      <c r="F154" s="2">
        <f t="shared" si="22"/>
        <v>52.33729421135114</v>
      </c>
      <c r="G154" s="2">
        <f t="shared" si="17"/>
        <v>2.0657721422639224</v>
      </c>
      <c r="H154" s="3">
        <f t="shared" si="18"/>
        <v>1.9106834143197178</v>
      </c>
      <c r="I154" s="3">
        <f t="shared" si="20"/>
        <v>303.4228057887695</v>
      </c>
      <c r="J154" s="3">
        <f t="shared" si="21"/>
        <v>15880.328657000488</v>
      </c>
      <c r="K154">
        <v>100</v>
      </c>
      <c r="L154" s="3">
        <f t="shared" si="23"/>
        <v>34246.102606259985</v>
      </c>
    </row>
    <row r="155" spans="1:12" ht="12.75">
      <c r="A155" s="1">
        <v>1942.06</v>
      </c>
      <c r="B155" s="1">
        <v>8.33</v>
      </c>
      <c r="C155" s="2">
        <v>0.66</v>
      </c>
      <c r="D155" s="2">
        <f t="shared" si="16"/>
        <v>0.07923169267707084</v>
      </c>
      <c r="E155" s="2">
        <f t="shared" si="19"/>
        <v>26.61341853035145</v>
      </c>
      <c r="F155" s="2">
        <f t="shared" si="22"/>
        <v>55.340253715281136</v>
      </c>
      <c r="G155" s="2">
        <f t="shared" si="17"/>
        <v>2.0794116942236482</v>
      </c>
      <c r="H155" s="3">
        <f t="shared" si="18"/>
        <v>1.807002918969035</v>
      </c>
      <c r="I155" s="3">
        <f t="shared" si="20"/>
        <v>305.2298087077385</v>
      </c>
      <c r="J155" s="3">
        <f t="shared" si="21"/>
        <v>16891.495055352978</v>
      </c>
      <c r="K155">
        <v>100</v>
      </c>
      <c r="L155" s="3">
        <f t="shared" si="23"/>
        <v>34669.528405802266</v>
      </c>
    </row>
    <row r="156" spans="1:12" ht="12.75">
      <c r="A156" s="1">
        <v>1942.07</v>
      </c>
      <c r="B156" s="1">
        <v>8.64</v>
      </c>
      <c r="C156" s="2">
        <v>0.646667</v>
      </c>
      <c r="D156" s="2">
        <f t="shared" si="16"/>
        <v>0.07484571759259259</v>
      </c>
      <c r="E156" s="2">
        <f t="shared" si="19"/>
        <v>27.603833865814707</v>
      </c>
      <c r="F156" s="2">
        <f t="shared" si="22"/>
        <v>57.75774530861992</v>
      </c>
      <c r="G156" s="2">
        <f t="shared" si="17"/>
        <v>2.0923812825923642</v>
      </c>
      <c r="H156" s="3">
        <f t="shared" si="18"/>
        <v>1.7313695239602045</v>
      </c>
      <c r="I156" s="3">
        <f t="shared" si="20"/>
        <v>306.96117823169874</v>
      </c>
      <c r="J156" s="3">
        <f t="shared" si="21"/>
        <v>17729.38555194034</v>
      </c>
      <c r="K156">
        <v>100</v>
      </c>
      <c r="L156" s="3">
        <f t="shared" si="23"/>
        <v>35096.9414649569</v>
      </c>
    </row>
    <row r="157" spans="1:12" ht="12.75">
      <c r="A157" s="1">
        <v>1942.08</v>
      </c>
      <c r="B157" s="1">
        <v>8.59</v>
      </c>
      <c r="C157" s="2">
        <v>0.633333</v>
      </c>
      <c r="D157" s="2">
        <f t="shared" si="16"/>
        <v>0.0737291036088475</v>
      </c>
      <c r="E157" s="2">
        <f t="shared" si="19"/>
        <v>27.44408945686902</v>
      </c>
      <c r="F157" s="2">
        <f t="shared" si="22"/>
        <v>57.7763143568874</v>
      </c>
      <c r="G157" s="2">
        <f t="shared" si="17"/>
        <v>2.1052370656234864</v>
      </c>
      <c r="H157" s="3">
        <f t="shared" si="18"/>
        <v>1.7308130695615962</v>
      </c>
      <c r="I157" s="3">
        <f t="shared" si="20"/>
        <v>308.6919913012603</v>
      </c>
      <c r="J157" s="3">
        <f t="shared" si="21"/>
        <v>17835.085528875166</v>
      </c>
      <c r="K157">
        <v>100</v>
      </c>
      <c r="L157" s="3">
        <f t="shared" si="23"/>
        <v>35528.379330418575</v>
      </c>
    </row>
    <row r="158" spans="1:12" ht="12.75">
      <c r="A158" s="1">
        <v>1942.09</v>
      </c>
      <c r="B158" s="1">
        <v>8.68</v>
      </c>
      <c r="C158" s="2">
        <v>0.62</v>
      </c>
      <c r="D158" s="2">
        <f t="shared" si="16"/>
        <v>0.07142857142857142</v>
      </c>
      <c r="E158" s="2">
        <f t="shared" si="19"/>
        <v>27.731629392971257</v>
      </c>
      <c r="F158" s="2">
        <f t="shared" si="22"/>
        <v>58.729163933980026</v>
      </c>
      <c r="G158" s="2">
        <f t="shared" si="17"/>
        <v>2.11776823863315</v>
      </c>
      <c r="H158" s="3">
        <f t="shared" si="18"/>
        <v>1.7027315442871669</v>
      </c>
      <c r="I158" s="3">
        <f t="shared" si="20"/>
        <v>310.3947228455475</v>
      </c>
      <c r="J158" s="3">
        <f t="shared" si="21"/>
        <v>18229.222562238454</v>
      </c>
      <c r="K158">
        <v>100</v>
      </c>
      <c r="L158" s="3">
        <f t="shared" si="23"/>
        <v>35963.87990244668</v>
      </c>
    </row>
    <row r="159" spans="1:12" ht="12.75">
      <c r="A159" s="1">
        <v>1942.1</v>
      </c>
      <c r="B159" s="1">
        <v>9.32</v>
      </c>
      <c r="C159" s="2">
        <v>0.61</v>
      </c>
      <c r="D159" s="2">
        <f t="shared" si="16"/>
        <v>0.06545064377682402</v>
      </c>
      <c r="E159" s="2">
        <f t="shared" si="19"/>
        <v>29.776357827476055</v>
      </c>
      <c r="F159" s="2">
        <f t="shared" si="22"/>
        <v>63.40336486536151</v>
      </c>
      <c r="G159" s="2">
        <f t="shared" si="17"/>
        <v>2.129319013182204</v>
      </c>
      <c r="H159" s="3">
        <f t="shared" si="18"/>
        <v>1.5772033584077483</v>
      </c>
      <c r="I159" s="3">
        <f t="shared" si="20"/>
        <v>311.97192620395526</v>
      </c>
      <c r="J159" s="3">
        <f t="shared" si="21"/>
        <v>19780.06986485901</v>
      </c>
      <c r="K159">
        <v>100</v>
      </c>
      <c r="L159" s="3">
        <f t="shared" si="23"/>
        <v>36403.481438194714</v>
      </c>
    </row>
    <row r="160" spans="1:12" ht="12.75">
      <c r="A160" s="1">
        <v>1942.11</v>
      </c>
      <c r="B160" s="1">
        <v>9.47</v>
      </c>
      <c r="C160" s="2">
        <v>0.6</v>
      </c>
      <c r="D160" s="2">
        <f t="shared" si="16"/>
        <v>0.06335797254487856</v>
      </c>
      <c r="E160" s="2">
        <f t="shared" si="19"/>
        <v>30.25559105431312</v>
      </c>
      <c r="F160" s="2">
        <f t="shared" si="22"/>
        <v>64.76395209423194</v>
      </c>
      <c r="G160" s="2">
        <f t="shared" si="17"/>
        <v>2.140561457813578</v>
      </c>
      <c r="H160" s="3">
        <f t="shared" si="18"/>
        <v>1.5440688340714508</v>
      </c>
      <c r="I160" s="3">
        <f t="shared" si="20"/>
        <v>313.5159950380267</v>
      </c>
      <c r="J160" s="3">
        <f t="shared" si="21"/>
        <v>20304.53488341822</v>
      </c>
      <c r="K160">
        <v>100</v>
      </c>
      <c r="L160" s="3">
        <f t="shared" si="23"/>
        <v>36847.22255507105</v>
      </c>
    </row>
    <row r="161" spans="1:12" ht="12.75">
      <c r="A161" s="1">
        <v>1942.12</v>
      </c>
      <c r="B161" s="1">
        <v>9.52</v>
      </c>
      <c r="C161" s="2">
        <v>0.59</v>
      </c>
      <c r="D161" s="2">
        <f t="shared" si="16"/>
        <v>0.06197478991596639</v>
      </c>
      <c r="E161" s="2">
        <f t="shared" si="19"/>
        <v>30.415335463258806</v>
      </c>
      <c r="F161" s="2">
        <f t="shared" si="22"/>
        <v>65.4421384985978</v>
      </c>
      <c r="G161" s="2">
        <f t="shared" si="17"/>
        <v>2.151616528367762</v>
      </c>
      <c r="H161" s="3">
        <f t="shared" si="18"/>
        <v>1.5280674240518999</v>
      </c>
      <c r="I161" s="3">
        <f t="shared" si="20"/>
        <v>315.0440624620786</v>
      </c>
      <c r="J161" s="3">
        <f t="shared" si="21"/>
        <v>20617.157168804246</v>
      </c>
      <c r="K161">
        <v>100</v>
      </c>
      <c r="L161" s="3">
        <f t="shared" si="23"/>
        <v>37295.1422341313</v>
      </c>
    </row>
    <row r="162" spans="1:12" ht="12.75">
      <c r="A162" s="1">
        <v>1943.01</v>
      </c>
      <c r="B162" s="1">
        <v>10.09</v>
      </c>
      <c r="C162" s="2">
        <v>0.59</v>
      </c>
      <c r="D162" s="2">
        <f t="shared" si="16"/>
        <v>0.05847373637264618</v>
      </c>
      <c r="E162" s="2">
        <f t="shared" si="19"/>
        <v>32.23642172523964</v>
      </c>
      <c r="F162" s="2">
        <f t="shared" si="22"/>
        <v>69.69839803155108</v>
      </c>
      <c r="G162" s="2">
        <f t="shared" si="17"/>
        <v>2.1621009498389965</v>
      </c>
      <c r="H162" s="3">
        <f t="shared" si="18"/>
        <v>1.434753205586332</v>
      </c>
      <c r="I162" s="3">
        <f t="shared" si="20"/>
        <v>316.47881566766495</v>
      </c>
      <c r="J162" s="3">
        <f t="shared" si="21"/>
        <v>22058.066462958795</v>
      </c>
      <c r="K162">
        <v>100</v>
      </c>
      <c r="L162" s="3">
        <f t="shared" si="23"/>
        <v>37747.2798235027</v>
      </c>
    </row>
    <row r="163" spans="1:12" ht="12.75">
      <c r="A163" s="1">
        <v>1943.02</v>
      </c>
      <c r="B163" s="1">
        <v>10.69</v>
      </c>
      <c r="C163" s="2">
        <v>0.59</v>
      </c>
      <c r="D163" s="2">
        <f t="shared" si="16"/>
        <v>0.05519176800748363</v>
      </c>
      <c r="E163" s="2">
        <f t="shared" si="19"/>
        <v>34.15335463258788</v>
      </c>
      <c r="F163" s="2">
        <f t="shared" si="22"/>
        <v>74.18262763731407</v>
      </c>
      <c r="G163" s="2">
        <f t="shared" si="17"/>
        <v>2.172045131008353</v>
      </c>
      <c r="H163" s="3">
        <f t="shared" si="18"/>
        <v>1.3480245063427723</v>
      </c>
      <c r="I163" s="3">
        <f t="shared" si="20"/>
        <v>317.8268401740077</v>
      </c>
      <c r="J163" s="3">
        <f t="shared" si="21"/>
        <v>23577.230137772545</v>
      </c>
      <c r="K163">
        <v>100</v>
      </c>
      <c r="L163" s="3">
        <f t="shared" si="23"/>
        <v>38203.67504184068</v>
      </c>
    </row>
    <row r="164" spans="1:12" ht="12.75">
      <c r="A164" s="1">
        <v>1943.03</v>
      </c>
      <c r="B164" s="1">
        <v>11.07</v>
      </c>
      <c r="C164" s="2">
        <v>0.59</v>
      </c>
      <c r="D164" s="2">
        <f t="shared" si="16"/>
        <v>0.05329719963866305</v>
      </c>
      <c r="E164" s="2">
        <f t="shared" si="19"/>
        <v>35.367412140575105</v>
      </c>
      <c r="F164" s="2">
        <f t="shared" si="22"/>
        <v>77.1608045341972</v>
      </c>
      <c r="G164" s="2">
        <f t="shared" si="17"/>
        <v>2.181692124589314</v>
      </c>
      <c r="H164" s="3">
        <f t="shared" si="18"/>
        <v>1.2959947813359127</v>
      </c>
      <c r="I164" s="3">
        <f t="shared" si="20"/>
        <v>319.12283495534365</v>
      </c>
      <c r="J164" s="3">
        <f t="shared" si="21"/>
        <v>24623.774690388145</v>
      </c>
      <c r="K164">
        <v>100</v>
      </c>
      <c r="L164" s="3">
        <f t="shared" si="23"/>
        <v>38664.36798181801</v>
      </c>
    </row>
    <row r="165" spans="1:12" ht="12.75">
      <c r="A165" s="1">
        <v>1943.04</v>
      </c>
      <c r="B165" s="1">
        <v>11.44</v>
      </c>
      <c r="C165" s="2">
        <v>0.59</v>
      </c>
      <c r="D165" s="2">
        <f t="shared" si="16"/>
        <v>0.051573426573426576</v>
      </c>
      <c r="E165" s="2">
        <f t="shared" si="19"/>
        <v>36.54952076677319</v>
      </c>
      <c r="F165" s="2">
        <f t="shared" si="22"/>
        <v>80.08250618134423</v>
      </c>
      <c r="G165" s="2">
        <f t="shared" si="17"/>
        <v>2.1910685694720913</v>
      </c>
      <c r="H165" s="3">
        <f t="shared" si="18"/>
        <v>1.2487121690916272</v>
      </c>
      <c r="I165" s="3">
        <f t="shared" si="20"/>
        <v>320.37154712443527</v>
      </c>
      <c r="J165" s="3">
        <f t="shared" si="21"/>
        <v>25656.1564029194</v>
      </c>
      <c r="K165">
        <v>100</v>
      </c>
      <c r="L165" s="3">
        <f t="shared" si="23"/>
        <v>39129.399113646796</v>
      </c>
    </row>
    <row r="166" spans="1:12" ht="12.75">
      <c r="A166" s="1">
        <v>1943.05</v>
      </c>
      <c r="B166" s="1">
        <v>11.89</v>
      </c>
      <c r="C166" s="2">
        <v>0.59</v>
      </c>
      <c r="D166" s="2">
        <f t="shared" si="16"/>
        <v>0.049621530698065595</v>
      </c>
      <c r="E166" s="2">
        <f t="shared" si="19"/>
        <v>37.98722044728438</v>
      </c>
      <c r="F166" s="2">
        <f t="shared" si="22"/>
        <v>83.57678220134896</v>
      </c>
      <c r="G166" s="2">
        <f t="shared" si="17"/>
        <v>2.2001289174955594</v>
      </c>
      <c r="H166" s="3">
        <f t="shared" si="18"/>
        <v>1.196504547866955</v>
      </c>
      <c r="I166" s="3">
        <f t="shared" si="20"/>
        <v>321.5680516723022</v>
      </c>
      <c r="J166" s="3">
        <f t="shared" si="21"/>
        <v>26875.62301752813</v>
      </c>
      <c r="K166">
        <v>100</v>
      </c>
      <c r="L166" s="3">
        <f t="shared" si="23"/>
        <v>39598.80928863364</v>
      </c>
    </row>
    <row r="167" spans="1:12" ht="12.75">
      <c r="A167" s="1">
        <v>1943.06</v>
      </c>
      <c r="B167" s="1">
        <v>12.1</v>
      </c>
      <c r="C167" s="2">
        <v>0.59</v>
      </c>
      <c r="D167" s="2">
        <f t="shared" si="16"/>
        <v>0.048760330578512395</v>
      </c>
      <c r="E167" s="2">
        <f t="shared" si="19"/>
        <v>38.658146964856265</v>
      </c>
      <c r="F167" s="2">
        <f t="shared" si="22"/>
        <v>85.39850768947761</v>
      </c>
      <c r="G167" s="2">
        <f t="shared" si="17"/>
        <v>2.209068835273262</v>
      </c>
      <c r="H167" s="3">
        <f t="shared" si="18"/>
        <v>1.1709806494934982</v>
      </c>
      <c r="I167" s="3">
        <f t="shared" si="20"/>
        <v>322.7390323217957</v>
      </c>
      <c r="J167" s="3">
        <f t="shared" si="21"/>
        <v>27561.431733427435</v>
      </c>
      <c r="K167">
        <v>100</v>
      </c>
      <c r="L167" s="3">
        <f t="shared" si="23"/>
        <v>40072.63974276827</v>
      </c>
    </row>
    <row r="168" spans="1:12" ht="12.75">
      <c r="A168" s="1">
        <v>1943.07</v>
      </c>
      <c r="B168" s="1">
        <v>12.35</v>
      </c>
      <c r="C168" s="2">
        <v>0.593333</v>
      </c>
      <c r="D168" s="2">
        <f t="shared" si="16"/>
        <v>0.04804315789473684</v>
      </c>
      <c r="E168" s="2">
        <f t="shared" si="19"/>
        <v>39.4568690095847</v>
      </c>
      <c r="F168" s="2">
        <f t="shared" si="22"/>
        <v>87.511904905947</v>
      </c>
      <c r="G168" s="2">
        <f t="shared" si="17"/>
        <v>2.2179130555110436</v>
      </c>
      <c r="H168" s="3">
        <f t="shared" si="18"/>
        <v>1.1427016713608795</v>
      </c>
      <c r="I168" s="3">
        <f t="shared" si="20"/>
        <v>323.8817339931566</v>
      </c>
      <c r="J168" s="3">
        <f t="shared" si="21"/>
        <v>28343.507505982347</v>
      </c>
      <c r="K168">
        <v>100</v>
      </c>
      <c r="L168" s="3">
        <f t="shared" si="23"/>
        <v>40550.932100346</v>
      </c>
    </row>
    <row r="169" spans="1:12" ht="12.75">
      <c r="A169" s="1">
        <v>1943.08</v>
      </c>
      <c r="B169" s="1">
        <v>11.74</v>
      </c>
      <c r="C169" s="2">
        <v>0.596667</v>
      </c>
      <c r="D169" s="2">
        <f t="shared" si="16"/>
        <v>0.05082342419080067</v>
      </c>
      <c r="E169" s="2">
        <f t="shared" si="19"/>
        <v>37.50798722044732</v>
      </c>
      <c r="F169" s="2">
        <f t="shared" si="22"/>
        <v>83.54178562020466</v>
      </c>
      <c r="G169" s="2">
        <f t="shared" si="17"/>
        <v>2.227306550180923</v>
      </c>
      <c r="H169" s="3">
        <f t="shared" si="18"/>
        <v>1.1970057769008817</v>
      </c>
      <c r="I169" s="3">
        <f t="shared" si="20"/>
        <v>325.0787397700575</v>
      </c>
      <c r="J169" s="3">
        <f t="shared" si="21"/>
        <v>27157.658387556443</v>
      </c>
      <c r="K169">
        <v>100</v>
      </c>
      <c r="L169" s="3">
        <f t="shared" si="23"/>
        <v>41033.728377624255</v>
      </c>
    </row>
    <row r="170" spans="1:12" ht="12.75">
      <c r="A170" s="1">
        <v>1943.09</v>
      </c>
      <c r="B170" s="1">
        <v>11.99</v>
      </c>
      <c r="C170" s="2">
        <v>0.6</v>
      </c>
      <c r="D170" s="2">
        <f t="shared" si="16"/>
        <v>0.0500417014178482</v>
      </c>
      <c r="E170" s="2">
        <f t="shared" si="19"/>
        <v>38.306709265175755</v>
      </c>
      <c r="F170" s="2">
        <f t="shared" si="22"/>
        <v>85.67658423060172</v>
      </c>
      <c r="G170" s="2">
        <f t="shared" si="17"/>
        <v>2.2365947342934374</v>
      </c>
      <c r="H170" s="3">
        <f t="shared" si="18"/>
        <v>1.16718005156282</v>
      </c>
      <c r="I170" s="3">
        <f t="shared" si="20"/>
        <v>326.2459198216203</v>
      </c>
      <c r="J170" s="3">
        <f t="shared" si="21"/>
        <v>27951.63602948719</v>
      </c>
      <c r="K170">
        <v>100</v>
      </c>
      <c r="L170" s="3">
        <f t="shared" si="23"/>
        <v>41521.07098651355</v>
      </c>
    </row>
    <row r="171" spans="1:12" ht="12.75">
      <c r="A171" s="1">
        <v>1943.1</v>
      </c>
      <c r="B171" s="1">
        <v>11.88</v>
      </c>
      <c r="C171" s="2">
        <v>0.603333</v>
      </c>
      <c r="D171" s="2">
        <f t="shared" si="16"/>
        <v>0.05078560606060606</v>
      </c>
      <c r="E171" s="2">
        <f t="shared" si="19"/>
        <v>37.955271565495245</v>
      </c>
      <c r="F171" s="2">
        <f t="shared" si="22"/>
        <v>85.2498287358089</v>
      </c>
      <c r="G171" s="2">
        <f t="shared" si="17"/>
        <v>2.246060302551192</v>
      </c>
      <c r="H171" s="3">
        <f t="shared" si="18"/>
        <v>1.1730228844201225</v>
      </c>
      <c r="I171" s="3">
        <f t="shared" si="20"/>
        <v>327.4189427060404</v>
      </c>
      <c r="J171" s="3">
        <f t="shared" si="21"/>
        <v>27912.408790549573</v>
      </c>
      <c r="K171">
        <v>100</v>
      </c>
      <c r="L171" s="3">
        <f t="shared" si="23"/>
        <v>42013.00273830322</v>
      </c>
    </row>
    <row r="172" spans="1:12" ht="12.75">
      <c r="A172" s="1">
        <v>1943.11</v>
      </c>
      <c r="B172" s="1">
        <v>11.33</v>
      </c>
      <c r="C172" s="2">
        <v>0.606667</v>
      </c>
      <c r="D172" s="2">
        <f t="shared" si="16"/>
        <v>0.05354518976169461</v>
      </c>
      <c r="E172" s="2">
        <f t="shared" si="19"/>
        <v>36.19808306709268</v>
      </c>
      <c r="F172" s="2">
        <f t="shared" si="22"/>
        <v>81.66585979777106</v>
      </c>
      <c r="G172" s="2">
        <f t="shared" si="17"/>
        <v>2.2560824463108844</v>
      </c>
      <c r="H172" s="3">
        <f t="shared" si="18"/>
        <v>1.2245018940305008</v>
      </c>
      <c r="I172" s="3">
        <f t="shared" si="20"/>
        <v>328.6434446000709</v>
      </c>
      <c r="J172" s="3">
        <f t="shared" si="21"/>
        <v>26838.94947016593</v>
      </c>
      <c r="K172">
        <v>100</v>
      </c>
      <c r="L172" s="3">
        <f t="shared" si="23"/>
        <v>42509.56684742224</v>
      </c>
    </row>
    <row r="173" spans="1:12" ht="12.75">
      <c r="A173" s="1">
        <v>1943.12</v>
      </c>
      <c r="B173" s="1">
        <v>11.48</v>
      </c>
      <c r="C173" s="2">
        <v>0.61</v>
      </c>
      <c r="D173" s="2">
        <f t="shared" si="16"/>
        <v>0.053135888501742154</v>
      </c>
      <c r="E173" s="2">
        <f t="shared" si="19"/>
        <v>36.67731629392974</v>
      </c>
      <c r="F173" s="2">
        <f t="shared" si="22"/>
        <v>83.11345263472774</v>
      </c>
      <c r="G173" s="2">
        <f t="shared" si="17"/>
        <v>2.2660723584207108</v>
      </c>
      <c r="H173" s="3">
        <f t="shared" si="18"/>
        <v>1.2031746586137666</v>
      </c>
      <c r="I173" s="3">
        <f t="shared" si="20"/>
        <v>329.84661925868465</v>
      </c>
      <c r="J173" s="3">
        <f t="shared" si="21"/>
        <v>27414.691366481762</v>
      </c>
      <c r="K173">
        <v>100</v>
      </c>
      <c r="L173" s="3">
        <f t="shared" si="23"/>
        <v>43010.806935235465</v>
      </c>
    </row>
    <row r="174" spans="1:12" ht="12.75">
      <c r="A174" s="1">
        <v>1944.01</v>
      </c>
      <c r="B174" s="1">
        <v>11.85</v>
      </c>
      <c r="C174" s="2">
        <v>0.613333</v>
      </c>
      <c r="D174" s="2">
        <f t="shared" si="16"/>
        <v>0.05175805907172996</v>
      </c>
      <c r="E174" s="2">
        <f t="shared" si="19"/>
        <v>37.85942492012782</v>
      </c>
      <c r="F174" s="2">
        <f t="shared" si="22"/>
        <v>86.16223278094584</v>
      </c>
      <c r="G174" s="2">
        <f t="shared" si="17"/>
        <v>2.2758463173363737</v>
      </c>
      <c r="H174" s="3">
        <f t="shared" si="18"/>
        <v>1.1606013072367163</v>
      </c>
      <c r="I174" s="3">
        <f t="shared" si="20"/>
        <v>331.0072205659214</v>
      </c>
      <c r="J174" s="3">
        <f t="shared" si="21"/>
        <v>28520.321190574803</v>
      </c>
      <c r="K174">
        <v>100</v>
      </c>
      <c r="L174" s="3">
        <f t="shared" si="23"/>
        <v>43516.7670338756</v>
      </c>
    </row>
    <row r="175" spans="1:12" ht="12.75">
      <c r="A175" s="1">
        <v>1944.02</v>
      </c>
      <c r="B175" s="1">
        <v>11.77</v>
      </c>
      <c r="C175" s="2">
        <v>0.616667</v>
      </c>
      <c r="D175" s="2">
        <f t="shared" si="16"/>
        <v>0.052393118096856414</v>
      </c>
      <c r="E175" s="2">
        <f t="shared" si="19"/>
        <v>37.60383386581472</v>
      </c>
      <c r="F175" s="2">
        <f t="shared" si="22"/>
        <v>85.95419946260984</v>
      </c>
      <c r="G175" s="2">
        <f t="shared" si="17"/>
        <v>2.285782874409249</v>
      </c>
      <c r="H175" s="3">
        <f t="shared" si="18"/>
        <v>1.16341028856304</v>
      </c>
      <c r="I175" s="3">
        <f t="shared" si="20"/>
        <v>332.17063085448444</v>
      </c>
      <c r="J175" s="3">
        <f t="shared" si="21"/>
        <v>28551.460660087298</v>
      </c>
      <c r="K175">
        <v>100</v>
      </c>
      <c r="L175" s="3">
        <f t="shared" si="23"/>
        <v>44027.49159011126</v>
      </c>
    </row>
    <row r="176" spans="1:12" ht="12.75">
      <c r="A176" s="1">
        <v>1944.03</v>
      </c>
      <c r="B176" s="1">
        <v>12.1</v>
      </c>
      <c r="C176" s="2">
        <v>0.62</v>
      </c>
      <c r="D176" s="2">
        <f t="shared" si="16"/>
        <v>0.0512396694214876</v>
      </c>
      <c r="E176" s="2">
        <f t="shared" si="19"/>
        <v>38.65814696485626</v>
      </c>
      <c r="F176" s="2">
        <f t="shared" si="22"/>
        <v>88.74144269072337</v>
      </c>
      <c r="G176" s="2">
        <f t="shared" si="17"/>
        <v>2.2955431043137517</v>
      </c>
      <c r="H176" s="3">
        <f t="shared" si="18"/>
        <v>1.1268692165453553</v>
      </c>
      <c r="I176" s="3">
        <f t="shared" si="20"/>
        <v>333.2975000710298</v>
      </c>
      <c r="J176" s="3">
        <f t="shared" si="21"/>
        <v>29577.30100151466</v>
      </c>
      <c r="K176">
        <v>100</v>
      </c>
      <c r="L176" s="3">
        <f t="shared" si="23"/>
        <v>44543.02546925147</v>
      </c>
    </row>
    <row r="177" spans="1:12" ht="12.75">
      <c r="A177" s="1">
        <v>1944.04</v>
      </c>
      <c r="B177" s="1">
        <v>11.89</v>
      </c>
      <c r="C177" s="2">
        <v>0.623333</v>
      </c>
      <c r="D177" s="2">
        <f t="shared" si="16"/>
        <v>0.05242497897392767</v>
      </c>
      <c r="E177" s="2">
        <f t="shared" si="19"/>
        <v>37.98722044728437</v>
      </c>
      <c r="F177" s="2">
        <f t="shared" si="22"/>
        <v>87.5822624849115</v>
      </c>
      <c r="G177" s="2">
        <f t="shared" si="17"/>
        <v>2.3055717542285348</v>
      </c>
      <c r="H177" s="3">
        <f t="shared" si="18"/>
        <v>1.1417837032610092</v>
      </c>
      <c r="I177" s="3">
        <f t="shared" si="20"/>
        <v>334.4392837742908</v>
      </c>
      <c r="J177" s="3">
        <f t="shared" si="21"/>
        <v>29290.94913678574</v>
      </c>
      <c r="K177">
        <v>100</v>
      </c>
      <c r="L177" s="3">
        <f t="shared" si="23"/>
        <v>45063.41395908692</v>
      </c>
    </row>
    <row r="178" spans="1:12" ht="12.75">
      <c r="A178" s="1">
        <v>1944.05</v>
      </c>
      <c r="B178" s="1">
        <v>12.1</v>
      </c>
      <c r="C178" s="2">
        <v>0.626667</v>
      </c>
      <c r="D178" s="2">
        <f t="shared" si="16"/>
        <v>0.05179066115702479</v>
      </c>
      <c r="E178" s="2">
        <f t="shared" si="19"/>
        <v>38.65814696485626</v>
      </c>
      <c r="F178" s="2">
        <f t="shared" si="22"/>
        <v>89.51380310130207</v>
      </c>
      <c r="G178" s="2">
        <f t="shared" si="17"/>
        <v>2.3155223446865727</v>
      </c>
      <c r="H178" s="3">
        <f t="shared" si="18"/>
        <v>1.1171461443419042</v>
      </c>
      <c r="I178" s="3">
        <f t="shared" si="20"/>
        <v>335.5564299186327</v>
      </c>
      <c r="J178" s="3">
        <f t="shared" si="21"/>
        <v>30036.932197112357</v>
      </c>
      <c r="K178">
        <v>100</v>
      </c>
      <c r="L178" s="3">
        <f t="shared" si="23"/>
        <v>45588.702773868325</v>
      </c>
    </row>
    <row r="179" spans="1:12" ht="12.75">
      <c r="A179" s="1">
        <v>1944.06</v>
      </c>
      <c r="B179" s="1">
        <v>12.67</v>
      </c>
      <c r="C179" s="2">
        <v>0.63</v>
      </c>
      <c r="D179" s="2">
        <f t="shared" si="16"/>
        <v>0.049723756906077346</v>
      </c>
      <c r="E179" s="2">
        <f t="shared" si="19"/>
        <v>40.479233226837096</v>
      </c>
      <c r="F179" s="2">
        <f t="shared" si="22"/>
        <v>94.11895536829056</v>
      </c>
      <c r="G179" s="2">
        <f t="shared" si="17"/>
        <v>2.3251170505347214</v>
      </c>
      <c r="H179" s="3">
        <f t="shared" si="18"/>
        <v>1.0624852306179635</v>
      </c>
      <c r="I179" s="3">
        <f t="shared" si="20"/>
        <v>336.61891514925065</v>
      </c>
      <c r="J179" s="3">
        <f t="shared" si="21"/>
        <v>31682.220651054708</v>
      </c>
      <c r="K179">
        <v>100</v>
      </c>
      <c r="L179" s="3">
        <f t="shared" si="23"/>
        <v>46118.93805832225</v>
      </c>
    </row>
    <row r="180" spans="1:12" ht="12.75">
      <c r="A180" s="1">
        <v>1944.07</v>
      </c>
      <c r="B180" s="1">
        <v>13</v>
      </c>
      <c r="C180" s="2">
        <v>0.633333</v>
      </c>
      <c r="D180" s="2">
        <f t="shared" si="16"/>
        <v>0.04871792307692308</v>
      </c>
      <c r="E180" s="2">
        <f t="shared" si="19"/>
        <v>41.53354632587863</v>
      </c>
      <c r="F180" s="2">
        <f t="shared" si="22"/>
        <v>96.96241566570372</v>
      </c>
      <c r="G180" s="2">
        <f t="shared" si="17"/>
        <v>2.3345566233357875</v>
      </c>
      <c r="H180" s="3">
        <f t="shared" si="18"/>
        <v>1.0313274407763202</v>
      </c>
      <c r="I180" s="3">
        <f t="shared" si="20"/>
        <v>337.65024259002695</v>
      </c>
      <c r="J180" s="3">
        <f t="shared" si="21"/>
        <v>32739.38317163989</v>
      </c>
      <c r="K180">
        <v>100</v>
      </c>
      <c r="L180" s="3">
        <f t="shared" si="23"/>
        <v>46654.166391704784</v>
      </c>
    </row>
    <row r="181" spans="1:12" ht="12.75">
      <c r="A181" s="1">
        <v>1944.08</v>
      </c>
      <c r="B181" s="1">
        <v>12.81</v>
      </c>
      <c r="C181" s="2">
        <v>0.636667</v>
      </c>
      <c r="D181" s="2">
        <f t="shared" si="16"/>
        <v>0.0497007806401249</v>
      </c>
      <c r="E181" s="2">
        <f t="shared" si="19"/>
        <v>40.92651757188502</v>
      </c>
      <c r="F181" s="2">
        <f t="shared" si="22"/>
        <v>95.94099555401674</v>
      </c>
      <c r="G181" s="2">
        <f t="shared" si="17"/>
        <v>2.3442257305548173</v>
      </c>
      <c r="H181" s="3">
        <f t="shared" si="18"/>
        <v>1.042307299632908</v>
      </c>
      <c r="I181" s="3">
        <f t="shared" si="20"/>
        <v>338.69254988965986</v>
      </c>
      <c r="J181" s="3">
        <f t="shared" si="21"/>
        <v>32494.50042314245</v>
      </c>
      <c r="K181">
        <v>100</v>
      </c>
      <c r="L181" s="3">
        <f t="shared" si="23"/>
        <v>47194.434791893334</v>
      </c>
    </row>
    <row r="182" spans="1:12" ht="12.75">
      <c r="A182" s="1">
        <v>1944.09</v>
      </c>
      <c r="B182" s="1">
        <v>12.6</v>
      </c>
      <c r="C182" s="2">
        <v>0.64</v>
      </c>
      <c r="D182" s="2">
        <f t="shared" si="16"/>
        <v>0.050793650793650794</v>
      </c>
      <c r="E182" s="2">
        <f t="shared" si="19"/>
        <v>40.255591054313136</v>
      </c>
      <c r="F182" s="2">
        <f t="shared" si="22"/>
        <v>94.76763443222677</v>
      </c>
      <c r="G182" s="2">
        <f t="shared" si="17"/>
        <v>2.354148379149758</v>
      </c>
      <c r="H182" s="3">
        <f t="shared" si="18"/>
        <v>1.0552125796863185</v>
      </c>
      <c r="I182" s="3">
        <f t="shared" si="20"/>
        <v>339.7477624693462</v>
      </c>
      <c r="J182" s="3">
        <f t="shared" si="21"/>
        <v>32197.091752862012</v>
      </c>
      <c r="K182">
        <v>100</v>
      </c>
      <c r="L182" s="3">
        <f t="shared" si="23"/>
        <v>47739.790719517</v>
      </c>
    </row>
    <row r="183" spans="1:12" ht="12.75">
      <c r="A183" s="1">
        <v>1944.1</v>
      </c>
      <c r="B183" s="1">
        <v>12.91</v>
      </c>
      <c r="C183" s="2">
        <v>0.64</v>
      </c>
      <c r="D183" s="2">
        <f t="shared" si="16"/>
        <v>0.049573973663826494</v>
      </c>
      <c r="E183" s="2">
        <f t="shared" si="19"/>
        <v>41.246006389776404</v>
      </c>
      <c r="F183" s="2">
        <f t="shared" si="22"/>
        <v>97.50035193305025</v>
      </c>
      <c r="G183" s="2">
        <f t="shared" si="17"/>
        <v>2.3638737532954837</v>
      </c>
      <c r="H183" s="3">
        <f t="shared" si="18"/>
        <v>1.025637323531572</v>
      </c>
      <c r="I183" s="3">
        <f t="shared" si="20"/>
        <v>340.77339979287774</v>
      </c>
      <c r="J183" s="3">
        <f t="shared" si="21"/>
        <v>33225.52640922761</v>
      </c>
      <c r="K183">
        <v>100</v>
      </c>
      <c r="L183" s="3">
        <f t="shared" si="23"/>
        <v>48290.28208212578</v>
      </c>
    </row>
    <row r="184" spans="1:12" ht="12.75">
      <c r="A184" s="1">
        <v>1944.11</v>
      </c>
      <c r="B184" s="1">
        <v>12.82</v>
      </c>
      <c r="C184" s="2">
        <v>0.64</v>
      </c>
      <c r="D184" s="2">
        <f t="shared" si="16"/>
        <v>0.0499219968798752</v>
      </c>
      <c r="E184" s="2">
        <f t="shared" si="19"/>
        <v>40.95846645367417</v>
      </c>
      <c r="F184" s="2">
        <f t="shared" si="22"/>
        <v>97.22343381498581</v>
      </c>
      <c r="G184" s="2">
        <f t="shared" si="17"/>
        <v>2.3737078614735196</v>
      </c>
      <c r="H184" s="3">
        <f t="shared" si="18"/>
        <v>1.0285586105742566</v>
      </c>
      <c r="I184" s="3">
        <f t="shared" si="20"/>
        <v>341.801958403452</v>
      </c>
      <c r="J184" s="3">
        <f t="shared" si="21"/>
        <v>33231.16008067055</v>
      </c>
      <c r="K184">
        <v>100</v>
      </c>
      <c r="L184" s="3">
        <f t="shared" si="23"/>
        <v>48845.957238399125</v>
      </c>
    </row>
    <row r="185" spans="1:12" ht="12.75">
      <c r="A185" s="1">
        <v>1944.12</v>
      </c>
      <c r="B185" s="1">
        <v>13.1</v>
      </c>
      <c r="C185" s="2">
        <v>0.64</v>
      </c>
      <c r="D185" s="2">
        <f t="shared" si="16"/>
        <v>0.04885496183206107</v>
      </c>
      <c r="E185" s="2">
        <f t="shared" si="19"/>
        <v>41.853035143770015</v>
      </c>
      <c r="F185" s="2">
        <f t="shared" si="22"/>
        <v>99.75134421059127</v>
      </c>
      <c r="G185" s="2">
        <f t="shared" si="17"/>
        <v>2.3833718120545826</v>
      </c>
      <c r="H185" s="3">
        <f t="shared" si="18"/>
        <v>1.0024927562768857</v>
      </c>
      <c r="I185" s="3">
        <f t="shared" si="20"/>
        <v>342.80445115972884</v>
      </c>
      <c r="J185" s="3">
        <f t="shared" si="21"/>
        <v>34195.20480455694</v>
      </c>
      <c r="K185">
        <v>100</v>
      </c>
      <c r="L185" s="3">
        <f t="shared" si="23"/>
        <v>49406.86500239405</v>
      </c>
    </row>
    <row r="186" spans="1:12" ht="12.75">
      <c r="A186" s="1">
        <v>1945.01</v>
      </c>
      <c r="B186" s="1">
        <v>13.49</v>
      </c>
      <c r="C186" s="2">
        <v>0.643333</v>
      </c>
      <c r="D186" s="2">
        <f t="shared" si="16"/>
        <v>0.04768962194217939</v>
      </c>
      <c r="E186" s="2">
        <f t="shared" si="19"/>
        <v>43.09904153354638</v>
      </c>
      <c r="F186" s="2">
        <f t="shared" si="22"/>
        <v>103.1292680174017</v>
      </c>
      <c r="G186" s="2">
        <f t="shared" si="17"/>
        <v>2.3928436537766267</v>
      </c>
      <c r="H186" s="3">
        <f t="shared" si="18"/>
        <v>0.9696568386689831</v>
      </c>
      <c r="I186" s="3">
        <f t="shared" si="20"/>
        <v>343.7741079983978</v>
      </c>
      <c r="J186" s="3">
        <f t="shared" si="21"/>
        <v>35453.172121209966</v>
      </c>
      <c r="K186">
        <v>100</v>
      </c>
      <c r="L186" s="3">
        <f t="shared" si="23"/>
        <v>49973.05464783326</v>
      </c>
    </row>
    <row r="187" spans="1:12" ht="12.75">
      <c r="A187" s="1">
        <v>1945.02</v>
      </c>
      <c r="B187" s="1">
        <v>13.94</v>
      </c>
      <c r="C187" s="2">
        <v>0.646667</v>
      </c>
      <c r="D187" s="2">
        <f t="shared" si="16"/>
        <v>0.046389311334289814</v>
      </c>
      <c r="E187" s="2">
        <f t="shared" si="19"/>
        <v>44.53674121405756</v>
      </c>
      <c r="F187" s="2">
        <f t="shared" si="22"/>
        <v>106.9814322233257</v>
      </c>
      <c r="G187" s="2">
        <f t="shared" si="17"/>
        <v>2.4020938512124035</v>
      </c>
      <c r="H187" s="3">
        <f t="shared" si="18"/>
        <v>0.9347416455525495</v>
      </c>
      <c r="I187" s="3">
        <f t="shared" si="20"/>
        <v>344.7088496439504</v>
      </c>
      <c r="J187" s="3">
        <f t="shared" si="21"/>
        <v>36877.44643496485</v>
      </c>
      <c r="K187">
        <v>100</v>
      </c>
      <c r="L187" s="3">
        <f t="shared" si="23"/>
        <v>50544.57591243369</v>
      </c>
    </row>
    <row r="188" spans="1:12" ht="12.75">
      <c r="A188" s="1">
        <v>1945.03</v>
      </c>
      <c r="B188" s="1">
        <v>13.93</v>
      </c>
      <c r="C188" s="2">
        <v>0.65</v>
      </c>
      <c r="D188" s="2">
        <f t="shared" si="16"/>
        <v>0.046661880832735106</v>
      </c>
      <c r="E188" s="2">
        <f t="shared" si="19"/>
        <v>44.504792332268416</v>
      </c>
      <c r="F188" s="2">
        <f t="shared" si="22"/>
        <v>107.32038582852873</v>
      </c>
      <c r="G188" s="2">
        <f t="shared" si="17"/>
        <v>2.4114343692985973</v>
      </c>
      <c r="H188" s="3">
        <f t="shared" si="18"/>
        <v>0.9317894193911594</v>
      </c>
      <c r="I188" s="3">
        <f t="shared" si="20"/>
        <v>345.64063906334155</v>
      </c>
      <c r="J188" s="3">
        <f t="shared" si="21"/>
        <v>37094.28674229705</v>
      </c>
      <c r="K188">
        <v>100</v>
      </c>
      <c r="L188" s="3">
        <f t="shared" si="23"/>
        <v>51121.47900227577</v>
      </c>
    </row>
    <row r="189" spans="1:12" ht="12.75">
      <c r="A189" s="1">
        <v>1945.04</v>
      </c>
      <c r="B189" s="1">
        <v>14.28</v>
      </c>
      <c r="C189" s="2">
        <v>0.65</v>
      </c>
      <c r="D189" s="2">
        <f t="shared" si="16"/>
        <v>0.04551820728291317</v>
      </c>
      <c r="E189" s="2">
        <f t="shared" si="19"/>
        <v>45.62300319488823</v>
      </c>
      <c r="F189" s="2">
        <f t="shared" si="22"/>
        <v>110.43419218931099</v>
      </c>
      <c r="G189" s="2">
        <f t="shared" si="17"/>
        <v>2.42058138342117</v>
      </c>
      <c r="H189" s="3">
        <f t="shared" si="18"/>
        <v>0.9055166522029313</v>
      </c>
      <c r="I189" s="3">
        <f t="shared" si="20"/>
        <v>346.5461557155445</v>
      </c>
      <c r="J189" s="3">
        <f t="shared" si="21"/>
        <v>38270.54476275734</v>
      </c>
      <c r="K189">
        <v>100</v>
      </c>
      <c r="L189" s="3">
        <f t="shared" si="23"/>
        <v>51703.814596213866</v>
      </c>
    </row>
    <row r="190" spans="1:12" ht="12.75">
      <c r="A190" s="1">
        <v>1945.05</v>
      </c>
      <c r="B190" s="1">
        <v>14.82</v>
      </c>
      <c r="C190" s="2">
        <v>0.65</v>
      </c>
      <c r="D190" s="2">
        <f t="shared" si="16"/>
        <v>0.043859649122807015</v>
      </c>
      <c r="E190" s="2">
        <f t="shared" si="19"/>
        <v>47.34824281150165</v>
      </c>
      <c r="F190" s="2">
        <f t="shared" si="22"/>
        <v>115.02917229149232</v>
      </c>
      <c r="G190" s="2">
        <f t="shared" si="17"/>
        <v>2.4294285376003413</v>
      </c>
      <c r="H190" s="3">
        <f t="shared" si="18"/>
        <v>0.8693446888985057</v>
      </c>
      <c r="I190" s="3">
        <f t="shared" si="20"/>
        <v>347.415500404443</v>
      </c>
      <c r="J190" s="3">
        <f t="shared" si="21"/>
        <v>39962.91745275769</v>
      </c>
      <c r="K190">
        <v>100</v>
      </c>
      <c r="L190" s="3">
        <f t="shared" si="23"/>
        <v>52291.63385032821</v>
      </c>
    </row>
    <row r="191" spans="1:12" ht="12.75">
      <c r="A191" s="1">
        <v>1945.06</v>
      </c>
      <c r="B191" s="1">
        <v>15.09</v>
      </c>
      <c r="C191" s="2">
        <v>0.65</v>
      </c>
      <c r="D191" s="2">
        <f t="shared" si="16"/>
        <v>0.043074884029158385</v>
      </c>
      <c r="E191" s="2">
        <f t="shared" si="19"/>
        <v>48.21086261980836</v>
      </c>
      <c r="F191" s="2">
        <f t="shared" si="22"/>
        <v>117.54527373219128</v>
      </c>
      <c r="G191" s="2">
        <f t="shared" si="17"/>
        <v>2.438149150309863</v>
      </c>
      <c r="H191" s="3">
        <f t="shared" si="18"/>
        <v>0.8507360340819362</v>
      </c>
      <c r="I191" s="3">
        <f t="shared" si="20"/>
        <v>348.2662364385249</v>
      </c>
      <c r="J191" s="3">
        <f t="shared" si="21"/>
        <v>40937.05009384646</v>
      </c>
      <c r="K191">
        <v>100</v>
      </c>
      <c r="L191" s="3">
        <f t="shared" si="23"/>
        <v>52884.9884024188</v>
      </c>
    </row>
    <row r="192" spans="1:12" ht="12.75">
      <c r="A192" s="1">
        <v>1945.07</v>
      </c>
      <c r="B192" s="1">
        <v>14.78</v>
      </c>
      <c r="C192" s="2">
        <v>0.653333</v>
      </c>
      <c r="D192" s="2">
        <f t="shared" si="16"/>
        <v>0.044203856562922875</v>
      </c>
      <c r="E192" s="2">
        <f t="shared" si="19"/>
        <v>47.2204472843451</v>
      </c>
      <c r="F192" s="2">
        <f t="shared" si="22"/>
        <v>115.55459440835386</v>
      </c>
      <c r="G192" s="2">
        <f t="shared" si="17"/>
        <v>2.447130449919805</v>
      </c>
      <c r="H192" s="3">
        <f t="shared" si="18"/>
        <v>0.8653918133848829</v>
      </c>
      <c r="I192" s="3">
        <f t="shared" si="20"/>
        <v>349.1316282519098</v>
      </c>
      <c r="J192" s="3">
        <f t="shared" si="21"/>
        <v>40343.76369777761</v>
      </c>
      <c r="K192">
        <v>100</v>
      </c>
      <c r="L192" s="3">
        <f t="shared" si="23"/>
        <v>53483.930376541575</v>
      </c>
    </row>
    <row r="193" spans="1:12" ht="12.75">
      <c r="A193" s="1">
        <v>1945.08</v>
      </c>
      <c r="B193" s="1">
        <v>14.83</v>
      </c>
      <c r="C193" s="2">
        <v>0.656667</v>
      </c>
      <c r="D193" s="2">
        <f t="shared" si="16"/>
        <v>0.04427963587322994</v>
      </c>
      <c r="E193" s="2">
        <f t="shared" si="19"/>
        <v>47.38019169329078</v>
      </c>
      <c r="F193" s="2">
        <f t="shared" si="22"/>
        <v>116.37334522867053</v>
      </c>
      <c r="G193" s="2">
        <f t="shared" si="17"/>
        <v>2.456160287024534</v>
      </c>
      <c r="H193" s="3">
        <f t="shared" si="18"/>
        <v>0.8593033035486146</v>
      </c>
      <c r="I193" s="3">
        <f t="shared" si="20"/>
        <v>349.9909315554584</v>
      </c>
      <c r="J193" s="3">
        <f t="shared" si="21"/>
        <v>40729.61550480736</v>
      </c>
      <c r="K193">
        <v>100</v>
      </c>
      <c r="L193" s="3">
        <f t="shared" si="23"/>
        <v>54088.51238758734</v>
      </c>
    </row>
    <row r="194" spans="1:12" ht="12.75">
      <c r="A194" s="1">
        <v>1945.09</v>
      </c>
      <c r="B194" s="1">
        <v>15.84</v>
      </c>
      <c r="C194" s="2">
        <v>0.66</v>
      </c>
      <c r="D194" s="2">
        <f t="shared" si="16"/>
        <v>0.04166666666666667</v>
      </c>
      <c r="E194" s="2">
        <f t="shared" si="19"/>
        <v>50.60702875399367</v>
      </c>
      <c r="F194" s="2">
        <f t="shared" si="22"/>
        <v>124.7305679305272</v>
      </c>
      <c r="G194" s="2">
        <f t="shared" si="17"/>
        <v>2.4646886213544805</v>
      </c>
      <c r="H194" s="3">
        <f t="shared" si="18"/>
        <v>0.8017280900676913</v>
      </c>
      <c r="I194" s="3">
        <f t="shared" si="20"/>
        <v>350.7926596455261</v>
      </c>
      <c r="J194" s="3">
        <f t="shared" si="21"/>
        <v>43754.5676634466</v>
      </c>
      <c r="K194">
        <v>100</v>
      </c>
      <c r="L194" s="3">
        <f t="shared" si="23"/>
        <v>54698.78754590378</v>
      </c>
    </row>
    <row r="195" spans="1:12" ht="12.75">
      <c r="A195" s="1">
        <v>1945.1</v>
      </c>
      <c r="B195" s="1">
        <v>16.5</v>
      </c>
      <c r="C195" s="2">
        <v>0.66</v>
      </c>
      <c r="D195" s="2">
        <f aca="true" t="shared" si="24" ref="D195:D258">+C195/B195</f>
        <v>0.04</v>
      </c>
      <c r="E195" s="2">
        <f t="shared" si="19"/>
        <v>52.71565495207674</v>
      </c>
      <c r="F195" s="2">
        <f t="shared" si="22"/>
        <v>130.3607671773913</v>
      </c>
      <c r="G195" s="2">
        <f aca="true" t="shared" si="25" ref="G195:G258">+F195/E195</f>
        <v>2.472904250092329</v>
      </c>
      <c r="H195" s="3">
        <f aca="true" t="shared" si="26" ref="H195:H258">100/F195</f>
        <v>0.7671019599318772</v>
      </c>
      <c r="I195" s="3">
        <f t="shared" si="20"/>
        <v>351.559761605458</v>
      </c>
      <c r="J195" s="3">
        <f t="shared" si="21"/>
        <v>45829.600231588294</v>
      </c>
      <c r="K195">
        <v>100</v>
      </c>
      <c r="L195" s="3">
        <f t="shared" si="23"/>
        <v>55314.80946196104</v>
      </c>
    </row>
    <row r="196" spans="1:12" ht="12.75">
      <c r="A196" s="1">
        <v>1945.11</v>
      </c>
      <c r="B196" s="1">
        <v>17.04</v>
      </c>
      <c r="C196" s="2">
        <v>0.66</v>
      </c>
      <c r="D196" s="2">
        <f t="shared" si="24"/>
        <v>0.03873239436619719</v>
      </c>
      <c r="E196" s="2">
        <f aca="true" t="shared" si="27" ref="E196:E259">+B196/B195*E195</f>
        <v>54.44089456869016</v>
      </c>
      <c r="F196" s="2">
        <f t="shared" si="22"/>
        <v>135.0616554483336</v>
      </c>
      <c r="G196" s="2">
        <f t="shared" si="25"/>
        <v>2.480886041979364</v>
      </c>
      <c r="H196" s="3">
        <f t="shared" si="26"/>
        <v>0.7404025936751082</v>
      </c>
      <c r="I196" s="3">
        <f aca="true" t="shared" si="28" ref="I196:I259">+H196+I195</f>
        <v>352.3001641991331</v>
      </c>
      <c r="J196" s="3">
        <f aca="true" t="shared" si="29" ref="J196:J259">(+I196)*F196</f>
        <v>47582.24339145467</v>
      </c>
      <c r="K196">
        <v>100</v>
      </c>
      <c r="L196" s="3">
        <f t="shared" si="23"/>
        <v>55936.63225106117</v>
      </c>
    </row>
    <row r="197" spans="1:12" ht="12.75">
      <c r="A197" s="1">
        <v>1945.12</v>
      </c>
      <c r="B197" s="1">
        <v>17.33</v>
      </c>
      <c r="C197" s="2">
        <v>0.66</v>
      </c>
      <c r="D197" s="2">
        <f t="shared" si="24"/>
        <v>0.03808424697057127</v>
      </c>
      <c r="E197" s="2">
        <f t="shared" si="27"/>
        <v>55.36741214057515</v>
      </c>
      <c r="F197" s="2">
        <f aca="true" t="shared" si="30" ref="F197:F260">(B197/B196*F196)*(1+((C197/B197)/12))</f>
        <v>137.79617840195303</v>
      </c>
      <c r="G197" s="2">
        <f t="shared" si="25"/>
        <v>2.488759598373413</v>
      </c>
      <c r="H197" s="3">
        <f t="shared" si="26"/>
        <v>0.7257095309878541</v>
      </c>
      <c r="I197" s="3">
        <f t="shared" si="28"/>
        <v>353.02587373012096</v>
      </c>
      <c r="J197" s="3">
        <f t="shared" si="29"/>
        <v>48645.616277021094</v>
      </c>
      <c r="K197">
        <v>100</v>
      </c>
      <c r="L197" s="3">
        <f aca="true" t="shared" si="31" ref="L197:L260">(+L196+K197)*(1+($L$1/12))</f>
        <v>56564.310538091995</v>
      </c>
    </row>
    <row r="198" spans="1:12" ht="12.75">
      <c r="A198" s="1">
        <v>1946.01</v>
      </c>
      <c r="B198" s="1">
        <v>18.02</v>
      </c>
      <c r="C198" s="2">
        <v>0.666667</v>
      </c>
      <c r="D198" s="2">
        <f t="shared" si="24"/>
        <v>0.03699594894561598</v>
      </c>
      <c r="E198" s="2">
        <f t="shared" si="27"/>
        <v>57.57188498402563</v>
      </c>
      <c r="F198" s="2">
        <f t="shared" si="30"/>
        <v>143.72432093914708</v>
      </c>
      <c r="G198" s="2">
        <f t="shared" si="25"/>
        <v>2.4964324336266914</v>
      </c>
      <c r="H198" s="3">
        <f t="shared" si="26"/>
        <v>0.6957764652952512</v>
      </c>
      <c r="I198" s="3">
        <f t="shared" si="28"/>
        <v>353.7216501954162</v>
      </c>
      <c r="J198" s="3">
        <f t="shared" si="29"/>
        <v>50838.40397581072</v>
      </c>
      <c r="K198">
        <v>100</v>
      </c>
      <c r="L198" s="3">
        <f t="shared" si="31"/>
        <v>57197.899462325695</v>
      </c>
    </row>
    <row r="199" spans="1:12" ht="12.75">
      <c r="A199" s="1">
        <v>1946.02</v>
      </c>
      <c r="B199" s="1">
        <v>18.07</v>
      </c>
      <c r="C199" s="2">
        <v>0.673333</v>
      </c>
      <c r="D199" s="2">
        <f t="shared" si="24"/>
        <v>0.03726247924737133</v>
      </c>
      <c r="E199" s="2">
        <f t="shared" si="27"/>
        <v>57.73162939297132</v>
      </c>
      <c r="F199" s="2">
        <f t="shared" si="30"/>
        <v>144.5706441020883</v>
      </c>
      <c r="G199" s="2">
        <f t="shared" si="25"/>
        <v>2.504184372105898</v>
      </c>
      <c r="H199" s="3">
        <f t="shared" si="26"/>
        <v>0.6917033580440105</v>
      </c>
      <c r="I199" s="3">
        <f t="shared" si="28"/>
        <v>354.41335355346024</v>
      </c>
      <c r="J199" s="3">
        <f t="shared" si="29"/>
        <v>51237.76680160489</v>
      </c>
      <c r="K199">
        <v>100</v>
      </c>
      <c r="L199" s="3">
        <f t="shared" si="31"/>
        <v>57837.45468226259</v>
      </c>
    </row>
    <row r="200" spans="1:12" ht="12.75">
      <c r="A200" s="1">
        <v>1946.03</v>
      </c>
      <c r="B200" s="1">
        <v>17.53</v>
      </c>
      <c r="C200" s="2">
        <v>0.68</v>
      </c>
      <c r="D200" s="2">
        <f t="shared" si="24"/>
        <v>0.0387906446092413</v>
      </c>
      <c r="E200" s="2">
        <f t="shared" si="27"/>
        <v>56.006389776357906</v>
      </c>
      <c r="F200" s="2">
        <f t="shared" si="30"/>
        <v>140.7036927287618</v>
      </c>
      <c r="G200" s="2">
        <f t="shared" si="25"/>
        <v>2.5122792826070954</v>
      </c>
      <c r="H200" s="3">
        <f t="shared" si="26"/>
        <v>0.7107134010531807</v>
      </c>
      <c r="I200" s="3">
        <f t="shared" si="28"/>
        <v>355.1240669545134</v>
      </c>
      <c r="J200" s="3">
        <f t="shared" si="29"/>
        <v>49967.26759735609</v>
      </c>
      <c r="K200">
        <v>100</v>
      </c>
      <c r="L200" s="3">
        <f t="shared" si="31"/>
        <v>58483.03238052056</v>
      </c>
    </row>
    <row r="201" spans="1:12" ht="12.75">
      <c r="A201" s="1">
        <v>1946.04</v>
      </c>
      <c r="B201" s="1">
        <v>18.66</v>
      </c>
      <c r="C201" s="2">
        <v>0.68</v>
      </c>
      <c r="D201" s="2">
        <f t="shared" si="24"/>
        <v>0.03644158628081458</v>
      </c>
      <c r="E201" s="2">
        <f t="shared" si="27"/>
        <v>59.61661341853043</v>
      </c>
      <c r="F201" s="2">
        <f t="shared" si="30"/>
        <v>150.22841503555762</v>
      </c>
      <c r="G201" s="2">
        <f t="shared" si="25"/>
        <v>2.519908569460315</v>
      </c>
      <c r="H201" s="3">
        <f t="shared" si="26"/>
        <v>0.6656530322597823</v>
      </c>
      <c r="I201" s="3">
        <f t="shared" si="28"/>
        <v>355.7897199867732</v>
      </c>
      <c r="J201" s="3">
        <f t="shared" si="29"/>
        <v>53449.72571955779</v>
      </c>
      <c r="K201">
        <v>100</v>
      </c>
      <c r="L201" s="3">
        <f t="shared" si="31"/>
        <v>59134.68926877046</v>
      </c>
    </row>
    <row r="202" spans="1:12" ht="12.75">
      <c r="A202" s="1">
        <v>1946.05</v>
      </c>
      <c r="B202" s="1">
        <v>18.7</v>
      </c>
      <c r="C202" s="2">
        <v>0.68</v>
      </c>
      <c r="D202" s="2">
        <f t="shared" si="24"/>
        <v>0.03636363636363637</v>
      </c>
      <c r="E202" s="2">
        <f t="shared" si="27"/>
        <v>59.74440894568697</v>
      </c>
      <c r="F202" s="2">
        <f t="shared" si="30"/>
        <v>151.0066615586071</v>
      </c>
      <c r="G202" s="2">
        <f t="shared" si="25"/>
        <v>2.527544656034437</v>
      </c>
      <c r="H202" s="3">
        <f t="shared" si="26"/>
        <v>0.6622224408370823</v>
      </c>
      <c r="I202" s="3">
        <f t="shared" si="28"/>
        <v>356.4519424276103</v>
      </c>
      <c r="J202" s="3">
        <f t="shared" si="29"/>
        <v>53826.61783207425</v>
      </c>
      <c r="K202">
        <v>100</v>
      </c>
      <c r="L202" s="3">
        <f t="shared" si="31"/>
        <v>59792.48259271805</v>
      </c>
    </row>
    <row r="203" spans="1:12" ht="12.75">
      <c r="A203" s="1">
        <v>1946.06</v>
      </c>
      <c r="B203" s="1">
        <v>18.58</v>
      </c>
      <c r="C203" s="2">
        <v>0.68</v>
      </c>
      <c r="D203" s="2">
        <f t="shared" si="24"/>
        <v>0.03659849300322929</v>
      </c>
      <c r="E203" s="2">
        <f t="shared" si="27"/>
        <v>59.36102236421732</v>
      </c>
      <c r="F203" s="2">
        <f t="shared" si="30"/>
        <v>150.49523079753519</v>
      </c>
      <c r="G203" s="2">
        <f t="shared" si="25"/>
        <v>2.5352533498185394</v>
      </c>
      <c r="H203" s="3">
        <f t="shared" si="26"/>
        <v>0.6644728837589038</v>
      </c>
      <c r="I203" s="3">
        <f t="shared" si="28"/>
        <v>357.11641531136917</v>
      </c>
      <c r="J203" s="3">
        <f t="shared" si="29"/>
        <v>53744.31734387293</v>
      </c>
      <c r="K203">
        <v>100</v>
      </c>
      <c r="L203" s="3">
        <f t="shared" si="31"/>
        <v>60456.47013713281</v>
      </c>
    </row>
    <row r="204" spans="1:12" ht="12.75">
      <c r="A204" s="1">
        <v>1946.07</v>
      </c>
      <c r="B204" s="1">
        <v>18.05</v>
      </c>
      <c r="C204" s="2">
        <v>0.683333</v>
      </c>
      <c r="D204" s="2">
        <f t="shared" si="24"/>
        <v>0.037857783933518005</v>
      </c>
      <c r="E204" s="2">
        <f t="shared" si="27"/>
        <v>57.667731629393046</v>
      </c>
      <c r="F204" s="2">
        <f t="shared" si="30"/>
        <v>146.66355107773907</v>
      </c>
      <c r="G204" s="2">
        <f t="shared" si="25"/>
        <v>2.543251605946386</v>
      </c>
      <c r="H204" s="3">
        <f t="shared" si="26"/>
        <v>0.681832665752072</v>
      </c>
      <c r="I204" s="3">
        <f t="shared" si="28"/>
        <v>357.79824797712126</v>
      </c>
      <c r="J204" s="3">
        <f t="shared" si="29"/>
        <v>52475.96161771807</v>
      </c>
      <c r="K204">
        <v>100</v>
      </c>
      <c r="L204" s="3">
        <f t="shared" si="31"/>
        <v>61126.710230924145</v>
      </c>
    </row>
    <row r="205" spans="1:12" ht="12.75">
      <c r="A205" s="1">
        <v>1946.08</v>
      </c>
      <c r="B205" s="1">
        <v>17.7</v>
      </c>
      <c r="C205" s="2">
        <v>0.686667</v>
      </c>
      <c r="D205" s="2">
        <f t="shared" si="24"/>
        <v>0.038794745762711864</v>
      </c>
      <c r="E205" s="2">
        <f t="shared" si="27"/>
        <v>56.549520766773234</v>
      </c>
      <c r="F205" s="2">
        <f t="shared" si="30"/>
        <v>144.28461343277783</v>
      </c>
      <c r="G205" s="2">
        <f t="shared" si="25"/>
        <v>2.551473672568328</v>
      </c>
      <c r="H205" s="3">
        <f t="shared" si="26"/>
        <v>0.6930745948637828</v>
      </c>
      <c r="I205" s="3">
        <f t="shared" si="28"/>
        <v>358.49132257198505</v>
      </c>
      <c r="J205" s="3">
        <f t="shared" si="29"/>
        <v>51724.78189630413</v>
      </c>
      <c r="K205">
        <v>100</v>
      </c>
      <c r="L205" s="3">
        <f t="shared" si="31"/>
        <v>61803.261752265345</v>
      </c>
    </row>
    <row r="206" spans="1:12" ht="12.75">
      <c r="A206" s="1">
        <v>1946.09</v>
      </c>
      <c r="B206" s="1">
        <v>15.09</v>
      </c>
      <c r="C206" s="2">
        <v>0.69</v>
      </c>
      <c r="D206" s="2">
        <f t="shared" si="24"/>
        <v>0.04572564612326043</v>
      </c>
      <c r="E206" s="2">
        <f t="shared" si="27"/>
        <v>48.21086261980837</v>
      </c>
      <c r="F206" s="2">
        <f t="shared" si="30"/>
        <v>123.47746790807922</v>
      </c>
      <c r="G206" s="2">
        <f t="shared" si="25"/>
        <v>2.5611959877553843</v>
      </c>
      <c r="H206" s="3">
        <f t="shared" si="26"/>
        <v>0.8098643557741512</v>
      </c>
      <c r="I206" s="3">
        <f t="shared" si="28"/>
        <v>359.3011869277592</v>
      </c>
      <c r="J206" s="3">
        <f t="shared" si="29"/>
        <v>44365.60077820716</v>
      </c>
      <c r="K206">
        <v>100</v>
      </c>
      <c r="L206" s="3">
        <f t="shared" si="31"/>
        <v>62486.18413376584</v>
      </c>
    </row>
    <row r="207" spans="1:12" ht="12.75">
      <c r="A207" s="1">
        <v>1946.1</v>
      </c>
      <c r="B207" s="1">
        <v>14.75</v>
      </c>
      <c r="C207" s="2">
        <v>0.696667</v>
      </c>
      <c r="D207" s="2">
        <f t="shared" si="24"/>
        <v>0.04723166101694915</v>
      </c>
      <c r="E207" s="2">
        <f t="shared" si="27"/>
        <v>47.1246006389777</v>
      </c>
      <c r="F207" s="2">
        <f t="shared" si="30"/>
        <v>121.17039152233897</v>
      </c>
      <c r="G207" s="2">
        <f t="shared" si="25"/>
        <v>2.5712767828130203</v>
      </c>
      <c r="H207" s="3">
        <f t="shared" si="26"/>
        <v>0.8252841205152333</v>
      </c>
      <c r="I207" s="3">
        <f t="shared" si="28"/>
        <v>360.1264710482744</v>
      </c>
      <c r="J207" s="3">
        <f t="shared" si="29"/>
        <v>43636.66549447768</v>
      </c>
      <c r="K207">
        <v>100</v>
      </c>
      <c r="L207" s="3">
        <f t="shared" si="31"/>
        <v>63175.53736769213</v>
      </c>
    </row>
    <row r="208" spans="1:12" ht="12.75">
      <c r="A208" s="1">
        <v>1946.11</v>
      </c>
      <c r="B208" s="1">
        <v>14.69</v>
      </c>
      <c r="C208" s="2">
        <v>0.703333</v>
      </c>
      <c r="D208" s="2">
        <f t="shared" si="24"/>
        <v>0.0478783526208305</v>
      </c>
      <c r="E208" s="2">
        <f t="shared" si="27"/>
        <v>46.93290734824287</v>
      </c>
      <c r="F208" s="2">
        <f t="shared" si="30"/>
        <v>121.15898165275986</v>
      </c>
      <c r="G208" s="2">
        <f t="shared" si="25"/>
        <v>2.58153582418746</v>
      </c>
      <c r="H208" s="3">
        <f t="shared" si="26"/>
        <v>0.8253618397569464</v>
      </c>
      <c r="I208" s="3">
        <f t="shared" si="28"/>
        <v>360.9518328880314</v>
      </c>
      <c r="J208" s="3">
        <f t="shared" si="29"/>
        <v>43732.55649841104</v>
      </c>
      <c r="K208">
        <v>100</v>
      </c>
      <c r="L208" s="3">
        <f t="shared" si="31"/>
        <v>63871.382011237896</v>
      </c>
    </row>
    <row r="209" spans="1:12" ht="12.75">
      <c r="A209" s="1">
        <v>1946.12</v>
      </c>
      <c r="B209" s="1">
        <v>15.13</v>
      </c>
      <c r="C209" s="2">
        <v>0.71</v>
      </c>
      <c r="D209" s="2">
        <f t="shared" si="24"/>
        <v>0.04692663582286847</v>
      </c>
      <c r="E209" s="2">
        <f t="shared" si="27"/>
        <v>48.338658146964924</v>
      </c>
      <c r="F209" s="2">
        <f t="shared" si="30"/>
        <v>125.27596769825585</v>
      </c>
      <c r="G209" s="2">
        <f t="shared" si="25"/>
        <v>2.591631056811238</v>
      </c>
      <c r="H209" s="3">
        <f t="shared" si="26"/>
        <v>0.7982376974398119</v>
      </c>
      <c r="I209" s="3">
        <f t="shared" si="28"/>
        <v>361.7500705854712</v>
      </c>
      <c r="J209" s="3">
        <f t="shared" si="29"/>
        <v>45318.590157507264</v>
      </c>
      <c r="K209">
        <v>100</v>
      </c>
      <c r="L209" s="3">
        <f t="shared" si="31"/>
        <v>64573.779191843714</v>
      </c>
    </row>
    <row r="210" spans="1:12" ht="12.75">
      <c r="A210" s="1">
        <v>1947.01</v>
      </c>
      <c r="B210" s="1">
        <v>15.21</v>
      </c>
      <c r="C210" s="2">
        <v>0.713333</v>
      </c>
      <c r="D210" s="2">
        <f t="shared" si="24"/>
        <v>0.04689894806048652</v>
      </c>
      <c r="E210" s="2">
        <f t="shared" si="27"/>
        <v>48.594249201278025</v>
      </c>
      <c r="F210" s="2">
        <f t="shared" si="30"/>
        <v>126.43056348398193</v>
      </c>
      <c r="G210" s="2">
        <f t="shared" si="25"/>
        <v>2.601759787671682</v>
      </c>
      <c r="H210" s="3">
        <f t="shared" si="26"/>
        <v>0.7909479895078492</v>
      </c>
      <c r="I210" s="3">
        <f t="shared" si="28"/>
        <v>362.54101857497903</v>
      </c>
      <c r="J210" s="3">
        <f t="shared" si="29"/>
        <v>45836.26526449136</v>
      </c>
      <c r="K210">
        <v>100</v>
      </c>
      <c r="L210" s="3">
        <f t="shared" si="31"/>
        <v>65282.7906125669</v>
      </c>
    </row>
    <row r="211" spans="1:12" ht="12.75">
      <c r="A211" s="1">
        <v>1947.02</v>
      </c>
      <c r="B211" s="1">
        <v>15.8</v>
      </c>
      <c r="C211" s="2">
        <v>0.716667</v>
      </c>
      <c r="D211" s="2">
        <f t="shared" si="24"/>
        <v>0.04535867088607595</v>
      </c>
      <c r="E211" s="2">
        <f t="shared" si="27"/>
        <v>50.47923322683714</v>
      </c>
      <c r="F211" s="2">
        <f t="shared" si="30"/>
        <v>131.8312702673863</v>
      </c>
      <c r="G211" s="2">
        <f t="shared" si="25"/>
        <v>2.611594151499484</v>
      </c>
      <c r="H211" s="3">
        <f t="shared" si="26"/>
        <v>0.7585453724080438</v>
      </c>
      <c r="I211" s="3">
        <f t="shared" si="28"/>
        <v>363.29956394738707</v>
      </c>
      <c r="J211" s="3">
        <f t="shared" si="29"/>
        <v>47894.243002771575</v>
      </c>
      <c r="K211">
        <v>100</v>
      </c>
      <c r="L211" s="3">
        <f t="shared" si="31"/>
        <v>65998.4785575019</v>
      </c>
    </row>
    <row r="212" spans="1:12" ht="12.75">
      <c r="A212" s="1">
        <v>1947.03</v>
      </c>
      <c r="B212" s="1">
        <v>15.16</v>
      </c>
      <c r="C212" s="2">
        <v>0.72</v>
      </c>
      <c r="D212" s="2">
        <f t="shared" si="24"/>
        <v>0.047493403693931395</v>
      </c>
      <c r="E212" s="2">
        <f t="shared" si="27"/>
        <v>48.43450479233234</v>
      </c>
      <c r="F212" s="2">
        <f t="shared" si="30"/>
        <v>126.99189452339361</v>
      </c>
      <c r="G212" s="2">
        <f t="shared" si="25"/>
        <v>2.62193027610964</v>
      </c>
      <c r="H212" s="3">
        <f t="shared" si="26"/>
        <v>0.7874518320661691</v>
      </c>
      <c r="I212" s="3">
        <f t="shared" si="28"/>
        <v>364.0870157794532</v>
      </c>
      <c r="J212" s="3">
        <f t="shared" si="29"/>
        <v>46236.09990520147</v>
      </c>
      <c r="K212">
        <v>100</v>
      </c>
      <c r="L212" s="3">
        <f t="shared" si="31"/>
        <v>66720.90589725171</v>
      </c>
    </row>
    <row r="213" spans="1:12" ht="12.75">
      <c r="A213" s="1">
        <v>1947.04</v>
      </c>
      <c r="B213" s="1">
        <v>14.6</v>
      </c>
      <c r="C213" s="2">
        <v>0.733333</v>
      </c>
      <c r="D213" s="2">
        <f t="shared" si="24"/>
        <v>0.05022828767123288</v>
      </c>
      <c r="E213" s="2">
        <f t="shared" si="27"/>
        <v>46.645367412140644</v>
      </c>
      <c r="F213" s="2">
        <f t="shared" si="30"/>
        <v>122.81281479488283</v>
      </c>
      <c r="G213" s="2">
        <f t="shared" si="25"/>
        <v>2.632904865123169</v>
      </c>
      <c r="H213" s="3">
        <f t="shared" si="26"/>
        <v>0.8142472767765815</v>
      </c>
      <c r="I213" s="3">
        <f t="shared" si="28"/>
        <v>364.9012630562298</v>
      </c>
      <c r="J213" s="3">
        <f t="shared" si="29"/>
        <v>44814.55123814357</v>
      </c>
      <c r="K213">
        <v>100</v>
      </c>
      <c r="L213" s="3">
        <f t="shared" si="31"/>
        <v>67450.13609445082</v>
      </c>
    </row>
    <row r="214" spans="1:12" ht="12.75">
      <c r="A214" s="1">
        <v>1947.05</v>
      </c>
      <c r="B214" s="1">
        <v>14.34</v>
      </c>
      <c r="C214" s="2">
        <v>0.746667</v>
      </c>
      <c r="D214" s="2">
        <f t="shared" si="24"/>
        <v>0.05206882845188284</v>
      </c>
      <c r="E214" s="2">
        <f t="shared" si="27"/>
        <v>45.814696485623074</v>
      </c>
      <c r="F214" s="2">
        <f t="shared" si="30"/>
        <v>121.14914067287606</v>
      </c>
      <c r="G214" s="2">
        <f t="shared" si="25"/>
        <v>2.6443292211025207</v>
      </c>
      <c r="H214" s="3">
        <f t="shared" si="26"/>
        <v>0.8254288841389107</v>
      </c>
      <c r="I214" s="3">
        <f t="shared" si="28"/>
        <v>365.7266919403687</v>
      </c>
      <c r="J214" s="3">
        <f t="shared" si="29"/>
        <v>44307.474449709334</v>
      </c>
      <c r="K214">
        <v>100</v>
      </c>
      <c r="L214" s="3">
        <f t="shared" si="31"/>
        <v>68186.23320934022</v>
      </c>
    </row>
    <row r="215" spans="1:12" ht="12.75">
      <c r="A215" s="1">
        <v>1947.06</v>
      </c>
      <c r="B215" s="1">
        <v>14.84</v>
      </c>
      <c r="C215" s="2">
        <v>0.76</v>
      </c>
      <c r="D215" s="2">
        <f t="shared" si="24"/>
        <v>0.05121293800539084</v>
      </c>
      <c r="E215" s="2">
        <f t="shared" si="27"/>
        <v>47.412140575079945</v>
      </c>
      <c r="F215" s="2">
        <f t="shared" si="30"/>
        <v>125.9083700484493</v>
      </c>
      <c r="G215" s="2">
        <f t="shared" si="25"/>
        <v>2.6556145434747016</v>
      </c>
      <c r="H215" s="3">
        <f t="shared" si="26"/>
        <v>0.7942283738683948</v>
      </c>
      <c r="I215" s="3">
        <f t="shared" si="28"/>
        <v>366.5209203142371</v>
      </c>
      <c r="J215" s="3">
        <f t="shared" si="29"/>
        <v>46148.05166542316</v>
      </c>
      <c r="K215">
        <v>100</v>
      </c>
      <c r="L215" s="3">
        <f t="shared" si="31"/>
        <v>68929.26190539484</v>
      </c>
    </row>
    <row r="216" spans="1:12" ht="12.75">
      <c r="A216" s="1">
        <v>1947.07</v>
      </c>
      <c r="B216" s="1">
        <v>15.77</v>
      </c>
      <c r="C216" s="2">
        <v>0.77</v>
      </c>
      <c r="D216" s="2">
        <f t="shared" si="24"/>
        <v>0.04882688649334179</v>
      </c>
      <c r="E216" s="2">
        <f t="shared" si="27"/>
        <v>50.38338658146972</v>
      </c>
      <c r="F216" s="2">
        <f t="shared" si="30"/>
        <v>134.34326927732394</v>
      </c>
      <c r="G216" s="2">
        <f t="shared" si="25"/>
        <v>2.666419992631727</v>
      </c>
      <c r="H216" s="3">
        <f t="shared" si="26"/>
        <v>0.744361816843765</v>
      </c>
      <c r="I216" s="3">
        <f t="shared" si="28"/>
        <v>367.2652821310809</v>
      </c>
      <c r="J216" s="3">
        <f t="shared" si="29"/>
        <v>49339.618693548146</v>
      </c>
      <c r="K216">
        <v>100</v>
      </c>
      <c r="L216" s="3">
        <f t="shared" si="31"/>
        <v>69679.28745500397</v>
      </c>
    </row>
    <row r="217" spans="1:12" ht="12.75">
      <c r="A217" s="1">
        <v>1947.08</v>
      </c>
      <c r="B217" s="1">
        <v>15.46</v>
      </c>
      <c r="C217" s="2">
        <v>0.78</v>
      </c>
      <c r="D217" s="2">
        <f t="shared" si="24"/>
        <v>0.050452781371280724</v>
      </c>
      <c r="E217" s="2">
        <f t="shared" si="27"/>
        <v>49.39297124600646</v>
      </c>
      <c r="F217" s="2">
        <f t="shared" si="30"/>
        <v>132.25613541727674</v>
      </c>
      <c r="G217" s="2">
        <f t="shared" si="25"/>
        <v>2.677630684709415</v>
      </c>
      <c r="H217" s="3">
        <f t="shared" si="26"/>
        <v>0.7561085894767262</v>
      </c>
      <c r="I217" s="3">
        <f t="shared" si="28"/>
        <v>368.02139072055763</v>
      </c>
      <c r="J217" s="3">
        <f t="shared" si="29"/>
        <v>48673.08688759258</v>
      </c>
      <c r="K217">
        <v>100</v>
      </c>
      <c r="L217" s="3">
        <f t="shared" si="31"/>
        <v>70436.37574520525</v>
      </c>
    </row>
    <row r="218" spans="1:12" ht="12.75">
      <c r="A218" s="1">
        <v>1947.09</v>
      </c>
      <c r="B218" s="1">
        <v>15.06</v>
      </c>
      <c r="C218" s="2">
        <v>0.79</v>
      </c>
      <c r="D218" s="2">
        <f t="shared" si="24"/>
        <v>0.05245683930942895</v>
      </c>
      <c r="E218" s="2">
        <f t="shared" si="27"/>
        <v>48.115015974440965</v>
      </c>
      <c r="F218" s="2">
        <f t="shared" si="30"/>
        <v>129.39742960106676</v>
      </c>
      <c r="G218" s="2">
        <f t="shared" si="25"/>
        <v>2.6893356882558987</v>
      </c>
      <c r="H218" s="3">
        <f t="shared" si="26"/>
        <v>0.7728128781869991</v>
      </c>
      <c r="I218" s="3">
        <f t="shared" si="28"/>
        <v>368.7942035987446</v>
      </c>
      <c r="J218" s="3">
        <f t="shared" si="29"/>
        <v>47721.021997450036</v>
      </c>
      <c r="K218">
        <v>100</v>
      </c>
      <c r="L218" s="3">
        <f t="shared" si="31"/>
        <v>71200.5932834726</v>
      </c>
    </row>
    <row r="219" spans="1:12" ht="12.75">
      <c r="A219" s="1">
        <v>1947.1</v>
      </c>
      <c r="B219" s="1">
        <v>15.45</v>
      </c>
      <c r="C219" s="2">
        <v>0.806667</v>
      </c>
      <c r="D219" s="2">
        <f t="shared" si="24"/>
        <v>0.05221145631067962</v>
      </c>
      <c r="E219" s="2">
        <f t="shared" si="27"/>
        <v>49.36102236421733</v>
      </c>
      <c r="F219" s="2">
        <f t="shared" si="30"/>
        <v>133.32594114863758</v>
      </c>
      <c r="G219" s="2">
        <f t="shared" si="25"/>
        <v>2.701036865988576</v>
      </c>
      <c r="H219" s="3">
        <f t="shared" si="26"/>
        <v>0.7500415833443518</v>
      </c>
      <c r="I219" s="3">
        <f t="shared" si="28"/>
        <v>369.54424518208896</v>
      </c>
      <c r="J219" s="3">
        <f t="shared" si="29"/>
        <v>49269.83428496489</v>
      </c>
      <c r="K219">
        <v>100</v>
      </c>
      <c r="L219" s="3">
        <f t="shared" si="31"/>
        <v>71972.00720355863</v>
      </c>
    </row>
    <row r="220" spans="1:12" ht="12.75">
      <c r="A220" s="1">
        <v>1947.11</v>
      </c>
      <c r="B220" s="1">
        <v>15.27</v>
      </c>
      <c r="C220" s="2">
        <v>0.823333</v>
      </c>
      <c r="D220" s="2">
        <f t="shared" si="24"/>
        <v>0.053918336607727574</v>
      </c>
      <c r="E220" s="2">
        <f t="shared" si="27"/>
        <v>48.78594249201286</v>
      </c>
      <c r="F220" s="2">
        <f t="shared" si="30"/>
        <v>132.36470929439093</v>
      </c>
      <c r="G220" s="2">
        <f t="shared" si="25"/>
        <v>2.7131731505660968</v>
      </c>
      <c r="H220" s="3">
        <f t="shared" si="26"/>
        <v>0.755488381556379</v>
      </c>
      <c r="I220" s="3">
        <f t="shared" si="28"/>
        <v>370.29973356364536</v>
      </c>
      <c r="J220" s="3">
        <f t="shared" si="29"/>
        <v>49014.616584942334</v>
      </c>
      <c r="K220">
        <v>100</v>
      </c>
      <c r="L220" s="3">
        <f t="shared" si="31"/>
        <v>72750.68527139214</v>
      </c>
    </row>
    <row r="221" spans="1:12" ht="12.75">
      <c r="A221" s="1">
        <v>1947.12</v>
      </c>
      <c r="B221" s="1">
        <v>15.03</v>
      </c>
      <c r="C221" s="2">
        <v>0.84</v>
      </c>
      <c r="D221" s="2">
        <f t="shared" si="24"/>
        <v>0.05588822355289421</v>
      </c>
      <c r="E221" s="2">
        <f t="shared" si="27"/>
        <v>48.019169329073556</v>
      </c>
      <c r="F221" s="2">
        <f t="shared" si="30"/>
        <v>130.89110087395565</v>
      </c>
      <c r="G221" s="2">
        <f t="shared" si="25"/>
        <v>2.7258093528641423</v>
      </c>
      <c r="H221" s="3">
        <f t="shared" si="26"/>
        <v>0.763993879891782</v>
      </c>
      <c r="I221" s="3">
        <f t="shared" si="28"/>
        <v>371.0637274435371</v>
      </c>
      <c r="J221" s="3">
        <f t="shared" si="29"/>
        <v>48568.939779478</v>
      </c>
      <c r="K221">
        <v>100</v>
      </c>
      <c r="L221" s="3">
        <f t="shared" si="31"/>
        <v>73536.69589103108</v>
      </c>
    </row>
    <row r="222" spans="1:12" ht="12.75">
      <c r="A222" s="1">
        <v>1948.01</v>
      </c>
      <c r="B222" s="1">
        <v>14.83</v>
      </c>
      <c r="C222" s="2">
        <v>0.843333</v>
      </c>
      <c r="D222" s="2">
        <f t="shared" si="24"/>
        <v>0.05686668914362778</v>
      </c>
      <c r="E222" s="2">
        <f t="shared" si="27"/>
        <v>47.38019169329081</v>
      </c>
      <c r="F222" s="2">
        <f t="shared" si="30"/>
        <v>129.76139441285477</v>
      </c>
      <c r="G222" s="2">
        <f t="shared" si="25"/>
        <v>2.7387266656253186</v>
      </c>
      <c r="H222" s="3">
        <f t="shared" si="26"/>
        <v>0.7706452327557104</v>
      </c>
      <c r="I222" s="3">
        <f t="shared" si="28"/>
        <v>371.83437267629284</v>
      </c>
      <c r="J222" s="3">
        <f t="shared" si="29"/>
        <v>48249.74668910487</v>
      </c>
      <c r="K222">
        <v>100</v>
      </c>
      <c r="L222" s="3">
        <f t="shared" si="31"/>
        <v>74330.10811067162</v>
      </c>
    </row>
    <row r="223" spans="1:12" ht="12.75">
      <c r="A223" s="1">
        <v>1948.02</v>
      </c>
      <c r="B223" s="1">
        <v>14.1</v>
      </c>
      <c r="C223" s="2">
        <v>0.846667</v>
      </c>
      <c r="D223" s="2">
        <f t="shared" si="24"/>
        <v>0.06004730496453901</v>
      </c>
      <c r="E223" s="2">
        <f t="shared" si="27"/>
        <v>45.04792332268378</v>
      </c>
      <c r="F223" s="2">
        <f t="shared" si="30"/>
        <v>123.99130492907605</v>
      </c>
      <c r="G223" s="2">
        <f t="shared" si="25"/>
        <v>2.752431095234095</v>
      </c>
      <c r="H223" s="3">
        <f t="shared" si="26"/>
        <v>0.8065081664976487</v>
      </c>
      <c r="I223" s="3">
        <f t="shared" si="28"/>
        <v>372.64088084279047</v>
      </c>
      <c r="J223" s="3">
        <f t="shared" si="29"/>
        <v>46204.229085617924</v>
      </c>
      <c r="K223">
        <v>100</v>
      </c>
      <c r="L223" s="3">
        <f t="shared" si="31"/>
        <v>75130.99162871377</v>
      </c>
    </row>
    <row r="224" spans="1:12" ht="12.75">
      <c r="A224" s="1">
        <v>1948.03</v>
      </c>
      <c r="B224" s="1">
        <v>14.3</v>
      </c>
      <c r="C224" s="2">
        <v>0.85</v>
      </c>
      <c r="D224" s="2">
        <f t="shared" si="24"/>
        <v>0.05944055944055943</v>
      </c>
      <c r="E224" s="2">
        <f t="shared" si="27"/>
        <v>45.68690095846653</v>
      </c>
      <c r="F224" s="2">
        <f t="shared" si="30"/>
        <v>126.37293460413217</v>
      </c>
      <c r="G224" s="2">
        <f t="shared" si="25"/>
        <v>2.7660649322442867</v>
      </c>
      <c r="H224" s="3">
        <f t="shared" si="26"/>
        <v>0.7913086794514478</v>
      </c>
      <c r="I224" s="3">
        <f t="shared" si="28"/>
        <v>373.4321895222419</v>
      </c>
      <c r="J224" s="3">
        <f t="shared" si="29"/>
        <v>47191.721665572164</v>
      </c>
      <c r="K224">
        <v>100</v>
      </c>
      <c r="L224" s="3">
        <f t="shared" si="31"/>
        <v>75939.41679988416</v>
      </c>
    </row>
    <row r="225" spans="1:12" ht="12.75">
      <c r="A225" s="1">
        <v>1948.04</v>
      </c>
      <c r="B225" s="1">
        <v>15.4</v>
      </c>
      <c r="C225" s="2">
        <v>0.85</v>
      </c>
      <c r="D225" s="2">
        <f t="shared" si="24"/>
        <v>0.05519480519480519</v>
      </c>
      <c r="E225" s="2">
        <f t="shared" si="27"/>
        <v>49.20127795527165</v>
      </c>
      <c r="F225" s="2">
        <f t="shared" si="30"/>
        <v>136.7199027345987</v>
      </c>
      <c r="G225" s="2">
        <f t="shared" si="25"/>
        <v>2.7787876335019037</v>
      </c>
      <c r="H225" s="3">
        <f t="shared" si="26"/>
        <v>0.7314224044916157</v>
      </c>
      <c r="I225" s="3">
        <f t="shared" si="28"/>
        <v>374.16361192673355</v>
      </c>
      <c r="J225" s="3">
        <f t="shared" si="29"/>
        <v>51155.61262944914</v>
      </c>
      <c r="K225">
        <v>100</v>
      </c>
      <c r="L225" s="3">
        <f t="shared" si="31"/>
        <v>76755.45464141639</v>
      </c>
    </row>
    <row r="226" spans="1:12" ht="12.75">
      <c r="A226" s="1">
        <v>1948.05</v>
      </c>
      <c r="B226" s="1">
        <v>16.15</v>
      </c>
      <c r="C226" s="2">
        <v>0.85</v>
      </c>
      <c r="D226" s="2">
        <f t="shared" si="24"/>
        <v>0.052631578947368425</v>
      </c>
      <c r="E226" s="2">
        <f t="shared" si="27"/>
        <v>51.59744408945696</v>
      </c>
      <c r="F226" s="2">
        <f t="shared" si="30"/>
        <v>144.00719192256295</v>
      </c>
      <c r="G226" s="2">
        <f t="shared" si="25"/>
        <v>2.7909752985611225</v>
      </c>
      <c r="H226" s="3">
        <f t="shared" si="26"/>
        <v>0.6944097629080431</v>
      </c>
      <c r="I226" s="3">
        <f t="shared" si="28"/>
        <v>374.8580216896416</v>
      </c>
      <c r="J226" s="3">
        <f t="shared" si="29"/>
        <v>53982.25107317248</v>
      </c>
      <c r="K226">
        <v>100</v>
      </c>
      <c r="L226" s="3">
        <f t="shared" si="31"/>
        <v>77579.17683928972</v>
      </c>
    </row>
    <row r="227" spans="1:12" ht="12.75">
      <c r="A227" s="1">
        <v>1948.06</v>
      </c>
      <c r="B227" s="1">
        <v>16.82</v>
      </c>
      <c r="C227" s="2">
        <v>0.85</v>
      </c>
      <c r="D227" s="2">
        <f t="shared" si="24"/>
        <v>0.050535077288941736</v>
      </c>
      <c r="E227" s="2">
        <f t="shared" si="27"/>
        <v>53.73801916932917</v>
      </c>
      <c r="F227" s="2">
        <f t="shared" si="30"/>
        <v>150.61309458609023</v>
      </c>
      <c r="G227" s="2">
        <f t="shared" si="25"/>
        <v>2.8027288112631483</v>
      </c>
      <c r="H227" s="3">
        <f t="shared" si="26"/>
        <v>0.6639528938358022</v>
      </c>
      <c r="I227" s="3">
        <f t="shared" si="28"/>
        <v>375.5219745834774</v>
      </c>
      <c r="J227" s="3">
        <f t="shared" si="29"/>
        <v>56558.526677096655</v>
      </c>
      <c r="K227">
        <v>100</v>
      </c>
      <c r="L227" s="3">
        <f t="shared" si="31"/>
        <v>78410.65575452636</v>
      </c>
    </row>
    <row r="228" spans="1:12" ht="12.75">
      <c r="A228" s="1">
        <v>1948.07</v>
      </c>
      <c r="B228" s="1">
        <v>16.42</v>
      </c>
      <c r="C228" s="2">
        <v>0.856667</v>
      </c>
      <c r="D228" s="2">
        <f t="shared" si="24"/>
        <v>0.05217216808769792</v>
      </c>
      <c r="E228" s="2">
        <f t="shared" si="27"/>
        <v>52.460063897763675</v>
      </c>
      <c r="F228" s="2">
        <f t="shared" si="30"/>
        <v>147.67057780986426</v>
      </c>
      <c r="G228" s="2">
        <f t="shared" si="25"/>
        <v>2.81491418115027</v>
      </c>
      <c r="H228" s="3">
        <f t="shared" si="26"/>
        <v>0.6771829668653202</v>
      </c>
      <c r="I228" s="3">
        <f t="shared" si="28"/>
        <v>376.1991575503427</v>
      </c>
      <c r="J228" s="3">
        <f t="shared" si="29"/>
        <v>55553.546967043265</v>
      </c>
      <c r="K228">
        <v>100</v>
      </c>
      <c r="L228" s="3">
        <f t="shared" si="31"/>
        <v>79249.96442954816</v>
      </c>
    </row>
    <row r="229" spans="1:12" ht="12.75">
      <c r="A229" s="1">
        <v>1948.08</v>
      </c>
      <c r="B229" s="1">
        <v>15.94</v>
      </c>
      <c r="C229" s="2">
        <v>0.863333</v>
      </c>
      <c r="D229" s="2">
        <f t="shared" si="24"/>
        <v>0.05416141781681305</v>
      </c>
      <c r="E229" s="2">
        <f t="shared" si="27"/>
        <v>50.92651757188507</v>
      </c>
      <c r="F229" s="2">
        <f t="shared" si="30"/>
        <v>144.00079682512765</v>
      </c>
      <c r="G229" s="2">
        <f t="shared" si="25"/>
        <v>2.827619159740582</v>
      </c>
      <c r="H229" s="3">
        <f t="shared" si="26"/>
        <v>0.6944406017519366</v>
      </c>
      <c r="I229" s="3">
        <f t="shared" si="28"/>
        <v>376.8935981520946</v>
      </c>
      <c r="J229" s="3">
        <f t="shared" si="29"/>
        <v>54272.978452191084</v>
      </c>
      <c r="K229">
        <v>100</v>
      </c>
      <c r="L229" s="3">
        <f t="shared" si="31"/>
        <v>80097.17659459307</v>
      </c>
    </row>
    <row r="230" spans="1:12" ht="12.75">
      <c r="A230" s="1">
        <v>1948.09</v>
      </c>
      <c r="B230" s="1">
        <v>15.76</v>
      </c>
      <c r="C230" s="2">
        <v>0.87</v>
      </c>
      <c r="D230" s="2">
        <f t="shared" si="24"/>
        <v>0.05520304568527919</v>
      </c>
      <c r="E230" s="2">
        <f t="shared" si="27"/>
        <v>50.351437699680595</v>
      </c>
      <c r="F230" s="2">
        <f t="shared" si="30"/>
        <v>143.02964966962568</v>
      </c>
      <c r="G230" s="2">
        <f t="shared" si="25"/>
        <v>2.840626925545226</v>
      </c>
      <c r="H230" s="3">
        <f t="shared" si="26"/>
        <v>0.6991557361077447</v>
      </c>
      <c r="I230" s="3">
        <f t="shared" si="28"/>
        <v>377.59275388820237</v>
      </c>
      <c r="J230" s="3">
        <f t="shared" si="29"/>
        <v>54006.95930641878</v>
      </c>
      <c r="K230">
        <v>100</v>
      </c>
      <c r="L230" s="3">
        <f t="shared" si="31"/>
        <v>80952.36667419215</v>
      </c>
    </row>
    <row r="231" spans="1:12" ht="12.75">
      <c r="A231" s="1">
        <v>1948.1</v>
      </c>
      <c r="B231" s="1">
        <v>16.19</v>
      </c>
      <c r="C231" s="2">
        <v>0.89</v>
      </c>
      <c r="D231" s="2">
        <f t="shared" si="24"/>
        <v>0.05497220506485485</v>
      </c>
      <c r="E231" s="2">
        <f t="shared" si="27"/>
        <v>51.72523961661351</v>
      </c>
      <c r="F231" s="2">
        <f t="shared" si="30"/>
        <v>147.605206884628</v>
      </c>
      <c r="G231" s="2">
        <f t="shared" si="25"/>
        <v>2.8536398860338776</v>
      </c>
      <c r="H231" s="3">
        <f t="shared" si="26"/>
        <v>0.677482875506977</v>
      </c>
      <c r="I231" s="3">
        <f t="shared" si="28"/>
        <v>378.27023676370936</v>
      </c>
      <c r="J231" s="3">
        <f t="shared" si="29"/>
        <v>55834.65655580453</v>
      </c>
      <c r="K231">
        <v>100</v>
      </c>
      <c r="L231" s="3">
        <f t="shared" si="31"/>
        <v>81815.60979370745</v>
      </c>
    </row>
    <row r="232" spans="1:12" ht="12.75">
      <c r="A232" s="1">
        <v>1948.11</v>
      </c>
      <c r="B232" s="1">
        <v>15.29</v>
      </c>
      <c r="C232" s="2">
        <v>0.91</v>
      </c>
      <c r="D232" s="2">
        <f t="shared" si="24"/>
        <v>0.059516023544800525</v>
      </c>
      <c r="E232" s="2">
        <f t="shared" si="27"/>
        <v>48.84984025559113</v>
      </c>
      <c r="F232" s="2">
        <f t="shared" si="30"/>
        <v>140.09122965542798</v>
      </c>
      <c r="G232" s="2">
        <f t="shared" si="25"/>
        <v>2.867792994254342</v>
      </c>
      <c r="H232" s="3">
        <f t="shared" si="26"/>
        <v>0.7138205599734015</v>
      </c>
      <c r="I232" s="3">
        <f t="shared" si="28"/>
        <v>378.98405732368275</v>
      </c>
      <c r="J232" s="3">
        <f t="shared" si="29"/>
        <v>53092.34261027792</v>
      </c>
      <c r="K232">
        <v>100</v>
      </c>
      <c r="L232" s="3">
        <f t="shared" si="31"/>
        <v>82686.98178593152</v>
      </c>
    </row>
    <row r="233" spans="1:12" ht="12.75">
      <c r="A233" s="1">
        <v>1948.12</v>
      </c>
      <c r="B233" s="1">
        <v>15.19</v>
      </c>
      <c r="C233" s="2">
        <v>0.93</v>
      </c>
      <c r="D233" s="2">
        <f t="shared" si="24"/>
        <v>0.06122448979591837</v>
      </c>
      <c r="E233" s="2">
        <f t="shared" si="27"/>
        <v>48.53035143769976</v>
      </c>
      <c r="F233" s="2">
        <f t="shared" si="30"/>
        <v>139.88507840184738</v>
      </c>
      <c r="G233" s="2">
        <f t="shared" si="25"/>
        <v>2.8824245911638027</v>
      </c>
      <c r="H233" s="3">
        <f t="shared" si="26"/>
        <v>0.7148725306692851</v>
      </c>
      <c r="I233" s="3">
        <f t="shared" si="28"/>
        <v>379.69892985435206</v>
      </c>
      <c r="J233" s="3">
        <f t="shared" si="29"/>
        <v>53114.214571773584</v>
      </c>
      <c r="K233">
        <v>100</v>
      </c>
      <c r="L233" s="3">
        <f t="shared" si="31"/>
        <v>83566.55919774904</v>
      </c>
    </row>
    <row r="234" spans="1:12" ht="12.75">
      <c r="A234" s="1">
        <v>1949.01</v>
      </c>
      <c r="B234" s="1">
        <v>15.36</v>
      </c>
      <c r="C234" s="2">
        <v>0.946667</v>
      </c>
      <c r="D234" s="2">
        <f t="shared" si="24"/>
        <v>0.061631966145833335</v>
      </c>
      <c r="E234" s="2">
        <f t="shared" si="27"/>
        <v>49.0734824281151</v>
      </c>
      <c r="F234" s="2">
        <f t="shared" si="30"/>
        <v>142.17710247171357</v>
      </c>
      <c r="G234" s="2">
        <f t="shared" si="25"/>
        <v>2.897228715732179</v>
      </c>
      <c r="H234" s="3">
        <f t="shared" si="26"/>
        <v>0.7033481359622954</v>
      </c>
      <c r="I234" s="3">
        <f t="shared" si="28"/>
        <v>380.40227799031436</v>
      </c>
      <c r="J234" s="3">
        <f t="shared" si="29"/>
        <v>54084.49365830219</v>
      </c>
      <c r="K234">
        <v>100</v>
      </c>
      <c r="L234" s="3">
        <f t="shared" si="31"/>
        <v>84454.41929686118</v>
      </c>
    </row>
    <row r="235" spans="1:12" ht="12.75">
      <c r="A235" s="1">
        <v>1949.02</v>
      </c>
      <c r="B235" s="1">
        <v>14.77</v>
      </c>
      <c r="C235" s="2">
        <v>0.963333</v>
      </c>
      <c r="D235" s="2">
        <f t="shared" si="24"/>
        <v>0.06522227488151659</v>
      </c>
      <c r="E235" s="2">
        <f t="shared" si="27"/>
        <v>47.188498402555986</v>
      </c>
      <c r="F235" s="2">
        <f t="shared" si="30"/>
        <v>137.4589493095806</v>
      </c>
      <c r="G235" s="2">
        <f t="shared" si="25"/>
        <v>2.9129757030398546</v>
      </c>
      <c r="H235" s="3">
        <f t="shared" si="26"/>
        <v>0.7274899197343874</v>
      </c>
      <c r="I235" s="3">
        <f t="shared" si="28"/>
        <v>381.12976791004877</v>
      </c>
      <c r="J235" s="3">
        <f t="shared" si="29"/>
        <v>52389.69744751961</v>
      </c>
      <c r="K235">
        <v>100</v>
      </c>
      <c r="L235" s="3">
        <f t="shared" si="31"/>
        <v>85350.64007857328</v>
      </c>
    </row>
    <row r="236" spans="1:12" ht="12.75">
      <c r="A236" s="1">
        <v>1949.03</v>
      </c>
      <c r="B236" s="1">
        <v>14.91</v>
      </c>
      <c r="C236" s="2">
        <v>0.98</v>
      </c>
      <c r="D236" s="2">
        <f t="shared" si="24"/>
        <v>0.06572769953051644</v>
      </c>
      <c r="E236" s="2">
        <f t="shared" si="27"/>
        <v>47.63578274760391</v>
      </c>
      <c r="F236" s="2">
        <f t="shared" si="30"/>
        <v>139.52191932291555</v>
      </c>
      <c r="G236" s="2">
        <f t="shared" si="25"/>
        <v>2.9289309690189467</v>
      </c>
      <c r="H236" s="3">
        <f t="shared" si="26"/>
        <v>0.7167332594425947</v>
      </c>
      <c r="I236" s="3">
        <f t="shared" si="28"/>
        <v>381.8465011694914</v>
      </c>
      <c r="J236" s="3">
        <f t="shared" si="29"/>
        <v>53275.95672990735</v>
      </c>
      <c r="K236">
        <v>100</v>
      </c>
      <c r="L236" s="3">
        <f t="shared" si="31"/>
        <v>86255.3002726465</v>
      </c>
    </row>
    <row r="237" spans="1:12" ht="12.75">
      <c r="A237" s="1">
        <v>1949.04</v>
      </c>
      <c r="B237" s="1">
        <v>14.89</v>
      </c>
      <c r="C237" s="2">
        <v>0.993333</v>
      </c>
      <c r="D237" s="2">
        <f t="shared" si="24"/>
        <v>0.06671141705842848</v>
      </c>
      <c r="E237" s="2">
        <f t="shared" si="27"/>
        <v>47.57188498402564</v>
      </c>
      <c r="F237" s="2">
        <f t="shared" si="30"/>
        <v>140.10936883135113</v>
      </c>
      <c r="G237" s="2">
        <f t="shared" si="25"/>
        <v>2.9452137303030783</v>
      </c>
      <c r="H237" s="3">
        <f t="shared" si="26"/>
        <v>0.7137281456200795</v>
      </c>
      <c r="I237" s="3">
        <f t="shared" si="28"/>
        <v>382.5602293151114</v>
      </c>
      <c r="J237" s="3">
        <f t="shared" si="29"/>
        <v>53600.27226931722</v>
      </c>
      <c r="K237">
        <v>100</v>
      </c>
      <c r="L237" s="3">
        <f t="shared" si="31"/>
        <v>87168.47935021392</v>
      </c>
    </row>
    <row r="238" spans="1:12" ht="12.75">
      <c r="A238" s="1">
        <v>1949.05</v>
      </c>
      <c r="B238" s="1">
        <v>14.78</v>
      </c>
      <c r="C238" s="2">
        <v>1.00667</v>
      </c>
      <c r="D238" s="2">
        <f t="shared" si="24"/>
        <v>0.06811028416779431</v>
      </c>
      <c r="E238" s="2">
        <f t="shared" si="27"/>
        <v>47.22044728434512</v>
      </c>
      <c r="F238" s="2">
        <f t="shared" si="30"/>
        <v>139.86367558904124</v>
      </c>
      <c r="G238" s="2">
        <f t="shared" si="25"/>
        <v>2.9619303423118972</v>
      </c>
      <c r="H238" s="3">
        <f t="shared" si="26"/>
        <v>0.7149819249268702</v>
      </c>
      <c r="I238" s="3">
        <f t="shared" si="28"/>
        <v>383.2752112400383</v>
      </c>
      <c r="J238" s="3">
        <f t="shared" si="29"/>
        <v>53606.27980619796</v>
      </c>
      <c r="K238">
        <v>100</v>
      </c>
      <c r="L238" s="3">
        <f t="shared" si="31"/>
        <v>88090.25753076177</v>
      </c>
    </row>
    <row r="239" spans="1:12" ht="12.75">
      <c r="A239" s="1">
        <v>1949.06</v>
      </c>
      <c r="B239" s="1">
        <v>13.97</v>
      </c>
      <c r="C239" s="2">
        <v>1.02</v>
      </c>
      <c r="D239" s="2">
        <f t="shared" si="24"/>
        <v>0.07301360057265568</v>
      </c>
      <c r="E239" s="2">
        <f t="shared" si="27"/>
        <v>44.632587859424994</v>
      </c>
      <c r="F239" s="2">
        <f t="shared" si="30"/>
        <v>133.00297431691305</v>
      </c>
      <c r="G239" s="2">
        <f t="shared" si="25"/>
        <v>2.97995210889003</v>
      </c>
      <c r="H239" s="3">
        <f t="shared" si="26"/>
        <v>0.7518628851240938</v>
      </c>
      <c r="I239" s="3">
        <f t="shared" si="28"/>
        <v>384.02707412516236</v>
      </c>
      <c r="J239" s="3">
        <f t="shared" si="29"/>
        <v>51076.74307686823</v>
      </c>
      <c r="K239">
        <v>100</v>
      </c>
      <c r="L239" s="3">
        <f t="shared" si="31"/>
        <v>89020.71578917644</v>
      </c>
    </row>
    <row r="240" spans="1:12" ht="12.75">
      <c r="A240" s="1">
        <v>1949.07</v>
      </c>
      <c r="B240" s="1">
        <v>14.76</v>
      </c>
      <c r="C240" s="2">
        <v>1.02667</v>
      </c>
      <c r="D240" s="2">
        <f t="shared" si="24"/>
        <v>0.06955758807588076</v>
      </c>
      <c r="E240" s="2">
        <f t="shared" si="27"/>
        <v>47.15654952076685</v>
      </c>
      <c r="F240" s="2">
        <f t="shared" si="30"/>
        <v>141.33880323701732</v>
      </c>
      <c r="G240" s="2">
        <f t="shared" si="25"/>
        <v>2.997225298996365</v>
      </c>
      <c r="H240" s="3">
        <f t="shared" si="26"/>
        <v>0.7075197872753002</v>
      </c>
      <c r="I240" s="3">
        <f t="shared" si="28"/>
        <v>384.7345939124377</v>
      </c>
      <c r="J240" s="3">
        <f t="shared" si="29"/>
        <v>54377.92706746379</v>
      </c>
      <c r="K240">
        <v>100</v>
      </c>
      <c r="L240" s="3">
        <f t="shared" si="31"/>
        <v>89959.93586285785</v>
      </c>
    </row>
    <row r="241" spans="1:12" ht="12.75">
      <c r="A241" s="1">
        <v>1949.08</v>
      </c>
      <c r="B241" s="1">
        <v>15.29</v>
      </c>
      <c r="C241" s="2">
        <v>1.03333</v>
      </c>
      <c r="D241" s="2">
        <f t="shared" si="24"/>
        <v>0.06758207979071289</v>
      </c>
      <c r="E241" s="2">
        <f t="shared" si="27"/>
        <v>48.84984025559114</v>
      </c>
      <c r="F241" s="2">
        <f t="shared" si="30"/>
        <v>147.23855715603457</v>
      </c>
      <c r="G241" s="2">
        <f t="shared" si="25"/>
        <v>3.014105192271991</v>
      </c>
      <c r="H241" s="3">
        <f t="shared" si="26"/>
        <v>0.6791699262172612</v>
      </c>
      <c r="I241" s="3">
        <f t="shared" si="28"/>
        <v>385.4137638386549</v>
      </c>
      <c r="J241" s="3">
        <f t="shared" si="29"/>
        <v>56747.766495680204</v>
      </c>
      <c r="K241">
        <v>100</v>
      </c>
      <c r="L241" s="3">
        <f t="shared" si="31"/>
        <v>90908.00025889976</v>
      </c>
    </row>
    <row r="242" spans="1:12" ht="12.75">
      <c r="A242" s="1">
        <v>1949.09</v>
      </c>
      <c r="B242" s="1">
        <v>15.49</v>
      </c>
      <c r="C242" s="2">
        <v>1.04</v>
      </c>
      <c r="D242" s="2">
        <f t="shared" si="24"/>
        <v>0.0671400903808909</v>
      </c>
      <c r="E242" s="2">
        <f t="shared" si="27"/>
        <v>49.4888178913739</v>
      </c>
      <c r="F242" s="2">
        <f t="shared" si="30"/>
        <v>149.99907948335505</v>
      </c>
      <c r="G242" s="2">
        <f t="shared" si="25"/>
        <v>3.0309691335242115</v>
      </c>
      <c r="H242" s="3">
        <f t="shared" si="26"/>
        <v>0.6666707578768621</v>
      </c>
      <c r="I242" s="3">
        <f t="shared" si="28"/>
        <v>386.0804345965318</v>
      </c>
      <c r="J242" s="3">
        <f t="shared" si="29"/>
        <v>57911.709796013434</v>
      </c>
      <c r="K242">
        <v>100</v>
      </c>
      <c r="L242" s="3">
        <f t="shared" si="31"/>
        <v>91864.99226133773</v>
      </c>
    </row>
    <row r="243" spans="1:12" ht="12.75">
      <c r="A243" s="1">
        <v>1949.1</v>
      </c>
      <c r="B243" s="1">
        <v>15.89</v>
      </c>
      <c r="C243" s="2">
        <v>1.07333</v>
      </c>
      <c r="D243" s="2">
        <f t="shared" si="24"/>
        <v>0.06754751415984896</v>
      </c>
      <c r="E243" s="2">
        <f t="shared" si="27"/>
        <v>50.7667731629394</v>
      </c>
      <c r="F243" s="2">
        <f t="shared" si="30"/>
        <v>154.73866466466544</v>
      </c>
      <c r="G243" s="2">
        <f t="shared" si="25"/>
        <v>3.048030336062944</v>
      </c>
      <c r="H243" s="3">
        <f t="shared" si="26"/>
        <v>0.6462508915707025</v>
      </c>
      <c r="I243" s="3">
        <f t="shared" si="28"/>
        <v>386.72668548810253</v>
      </c>
      <c r="J243" s="3">
        <f t="shared" si="29"/>
        <v>59841.57090262103</v>
      </c>
      <c r="K243">
        <v>100</v>
      </c>
      <c r="L243" s="3">
        <f t="shared" si="31"/>
        <v>92830.99593846532</v>
      </c>
    </row>
    <row r="244" spans="1:12" ht="12.75">
      <c r="A244" s="1">
        <v>1949.11</v>
      </c>
      <c r="B244" s="1">
        <v>16.11</v>
      </c>
      <c r="C244" s="2">
        <v>1.10667</v>
      </c>
      <c r="D244" s="2">
        <f t="shared" si="24"/>
        <v>0.06869459962756053</v>
      </c>
      <c r="E244" s="2">
        <f t="shared" si="27"/>
        <v>51.46964856230043</v>
      </c>
      <c r="F244" s="2">
        <f t="shared" si="30"/>
        <v>157.77912361546868</v>
      </c>
      <c r="G244" s="2">
        <f t="shared" si="25"/>
        <v>3.0654789380286527</v>
      </c>
      <c r="H244" s="3">
        <f t="shared" si="26"/>
        <v>0.6337974106366249</v>
      </c>
      <c r="I244" s="3">
        <f t="shared" si="28"/>
        <v>387.3604828987392</v>
      </c>
      <c r="J244" s="3">
        <f t="shared" si="29"/>
        <v>61117.39751502781</v>
      </c>
      <c r="K244">
        <v>100</v>
      </c>
      <c r="L244" s="3">
        <f t="shared" si="31"/>
        <v>93806.0961502192</v>
      </c>
    </row>
    <row r="245" spans="1:12" ht="12.75">
      <c r="A245" s="1">
        <v>1949.12</v>
      </c>
      <c r="B245" s="1">
        <v>16.54</v>
      </c>
      <c r="C245" s="2">
        <v>1.14</v>
      </c>
      <c r="D245" s="2">
        <f t="shared" si="24"/>
        <v>0.06892382103990326</v>
      </c>
      <c r="E245" s="2">
        <f t="shared" si="27"/>
        <v>52.84345047923333</v>
      </c>
      <c r="F245" s="2">
        <f t="shared" si="30"/>
        <v>162.9209013869225</v>
      </c>
      <c r="G245" s="2">
        <f t="shared" si="25"/>
        <v>3.083085981505843</v>
      </c>
      <c r="H245" s="3">
        <f t="shared" si="26"/>
        <v>0.613794787217074</v>
      </c>
      <c r="I245" s="3">
        <f t="shared" si="28"/>
        <v>387.9742776859562</v>
      </c>
      <c r="J245" s="3">
        <f t="shared" si="29"/>
        <v>63209.11903553616</v>
      </c>
      <c r="K245">
        <v>100</v>
      </c>
      <c r="L245" s="3">
        <f t="shared" si="31"/>
        <v>94790.37855563375</v>
      </c>
    </row>
    <row r="246" spans="1:12" ht="12.75">
      <c r="A246" s="1">
        <v>1950.01</v>
      </c>
      <c r="B246" s="1">
        <v>16.88</v>
      </c>
      <c r="C246" s="2">
        <v>1.15</v>
      </c>
      <c r="D246" s="2">
        <f t="shared" si="24"/>
        <v>0.06812796208530805</v>
      </c>
      <c r="E246" s="2">
        <f t="shared" si="27"/>
        <v>53.92971246006401</v>
      </c>
      <c r="F246" s="2">
        <f t="shared" si="30"/>
        <v>167.21390982229937</v>
      </c>
      <c r="G246" s="2">
        <f t="shared" si="25"/>
        <v>3.10058967857699</v>
      </c>
      <c r="H246" s="3">
        <f t="shared" si="26"/>
        <v>0.5980363721311908</v>
      </c>
      <c r="I246" s="3">
        <f t="shared" si="28"/>
        <v>388.57231405808744</v>
      </c>
      <c r="J246" s="3">
        <f t="shared" si="29"/>
        <v>64974.695882351225</v>
      </c>
      <c r="K246">
        <v>100</v>
      </c>
      <c r="L246" s="3">
        <f t="shared" si="31"/>
        <v>95783.92962036596</v>
      </c>
    </row>
    <row r="247" spans="1:12" ht="12.75">
      <c r="A247" s="1">
        <v>1950.02</v>
      </c>
      <c r="B247" s="1">
        <v>17.21</v>
      </c>
      <c r="C247" s="2">
        <v>1.16</v>
      </c>
      <c r="D247" s="2">
        <f t="shared" si="24"/>
        <v>0.06740267286461359</v>
      </c>
      <c r="E247" s="2">
        <f t="shared" si="27"/>
        <v>54.98402555910556</v>
      </c>
      <c r="F247" s="2">
        <f t="shared" si="30"/>
        <v>171.4404857419784</v>
      </c>
      <c r="G247" s="2">
        <f t="shared" si="25"/>
        <v>3.1180053478930336</v>
      </c>
      <c r="H247" s="3">
        <f t="shared" si="26"/>
        <v>0.5832927943898978</v>
      </c>
      <c r="I247" s="3">
        <f t="shared" si="28"/>
        <v>389.1556068524773</v>
      </c>
      <c r="J247" s="3">
        <f t="shared" si="29"/>
        <v>66717.02626800309</v>
      </c>
      <c r="K247">
        <v>100</v>
      </c>
      <c r="L247" s="3">
        <f t="shared" si="31"/>
        <v>96786.83662429107</v>
      </c>
    </row>
    <row r="248" spans="1:12" ht="12.75">
      <c r="A248" s="1">
        <v>1950.03</v>
      </c>
      <c r="B248" s="1">
        <v>17.35</v>
      </c>
      <c r="C248" s="2">
        <v>1.17</v>
      </c>
      <c r="D248" s="2">
        <f t="shared" si="24"/>
        <v>0.06743515850144091</v>
      </c>
      <c r="E248" s="2">
        <f t="shared" si="27"/>
        <v>55.43130990415349</v>
      </c>
      <c r="F248" s="2">
        <f t="shared" si="30"/>
        <v>173.80638436857456</v>
      </c>
      <c r="G248" s="2">
        <f t="shared" si="25"/>
        <v>3.135527279963326</v>
      </c>
      <c r="H248" s="3">
        <f t="shared" si="26"/>
        <v>0.5753528580856937</v>
      </c>
      <c r="I248" s="3">
        <f t="shared" si="28"/>
        <v>389.730959710563</v>
      </c>
      <c r="J248" s="3">
        <f t="shared" si="29"/>
        <v>67737.72898378756</v>
      </c>
      <c r="K248">
        <v>100</v>
      </c>
      <c r="L248" s="3">
        <f t="shared" si="31"/>
        <v>97799.18766916981</v>
      </c>
    </row>
    <row r="249" spans="1:12" ht="12.75">
      <c r="A249" s="1">
        <v>1950.04</v>
      </c>
      <c r="B249" s="1">
        <v>17.84</v>
      </c>
      <c r="C249" s="2">
        <v>1.18</v>
      </c>
      <c r="D249" s="2">
        <f t="shared" si="24"/>
        <v>0.06614349775784753</v>
      </c>
      <c r="E249" s="2">
        <f t="shared" si="27"/>
        <v>56.99680511182121</v>
      </c>
      <c r="F249" s="2">
        <f t="shared" si="30"/>
        <v>179.70010710460784</v>
      </c>
      <c r="G249" s="2">
        <f t="shared" si="25"/>
        <v>3.152810175097653</v>
      </c>
      <c r="H249" s="3">
        <f t="shared" si="26"/>
        <v>0.5564826955934286</v>
      </c>
      <c r="I249" s="3">
        <f t="shared" si="28"/>
        <v>390.28744240615646</v>
      </c>
      <c r="J249" s="3">
        <f t="shared" si="29"/>
        <v>70134.69520196978</v>
      </c>
      <c r="K249">
        <v>100</v>
      </c>
      <c r="L249" s="3">
        <f t="shared" si="31"/>
        <v>98821.07168638782</v>
      </c>
    </row>
    <row r="250" spans="1:12" ht="12.75">
      <c r="A250" s="1">
        <v>1950.05</v>
      </c>
      <c r="B250" s="1">
        <v>18.44</v>
      </c>
      <c r="C250" s="2">
        <v>1.19</v>
      </c>
      <c r="D250" s="2">
        <f t="shared" si="24"/>
        <v>0.06453362255965292</v>
      </c>
      <c r="E250" s="2">
        <f t="shared" si="27"/>
        <v>58.91373801916946</v>
      </c>
      <c r="F250" s="2">
        <f t="shared" si="30"/>
        <v>186.74272621245376</v>
      </c>
      <c r="G250" s="2">
        <f t="shared" si="25"/>
        <v>3.1697653635844847</v>
      </c>
      <c r="H250" s="3">
        <f t="shared" si="26"/>
        <v>0.5354960914848798</v>
      </c>
      <c r="I250" s="3">
        <f t="shared" si="28"/>
        <v>390.82293849764136</v>
      </c>
      <c r="J250" s="3">
        <f t="shared" si="29"/>
        <v>72983.3410014117</v>
      </c>
      <c r="K250">
        <v>100</v>
      </c>
      <c r="L250" s="3">
        <f t="shared" si="31"/>
        <v>99852.57844476796</v>
      </c>
    </row>
    <row r="251" spans="1:12" ht="12.75">
      <c r="A251" s="1">
        <v>1950.06</v>
      </c>
      <c r="B251" s="1">
        <v>18.74</v>
      </c>
      <c r="C251" s="2">
        <v>1.2</v>
      </c>
      <c r="D251" s="2">
        <f t="shared" si="24"/>
        <v>0.064034151547492</v>
      </c>
      <c r="E251" s="2">
        <f t="shared" si="27"/>
        <v>59.87220447284358</v>
      </c>
      <c r="F251" s="2">
        <f t="shared" si="30"/>
        <v>190.79354456847227</v>
      </c>
      <c r="G251" s="2">
        <f t="shared" si="25"/>
        <v>3.1866797998896317</v>
      </c>
      <c r="H251" s="3">
        <f t="shared" si="26"/>
        <v>0.5241267477166234</v>
      </c>
      <c r="I251" s="3">
        <f t="shared" si="28"/>
        <v>391.347065245358</v>
      </c>
      <c r="J251" s="3">
        <f t="shared" si="29"/>
        <v>74666.49373463103</v>
      </c>
      <c r="K251">
        <v>100</v>
      </c>
      <c r="L251" s="3">
        <f t="shared" si="31"/>
        <v>100893.79855845618</v>
      </c>
    </row>
    <row r="252" spans="1:12" ht="12.75">
      <c r="A252" s="1">
        <v>1950.07</v>
      </c>
      <c r="B252" s="1">
        <v>17.38</v>
      </c>
      <c r="C252" s="2">
        <v>1.24333</v>
      </c>
      <c r="D252" s="2">
        <f t="shared" si="24"/>
        <v>0.07153797468354431</v>
      </c>
      <c r="E252" s="2">
        <f t="shared" si="27"/>
        <v>55.52715654952089</v>
      </c>
      <c r="F252" s="2">
        <f t="shared" si="30"/>
        <v>178.0021388872683</v>
      </c>
      <c r="G252" s="2">
        <f t="shared" si="25"/>
        <v>3.20567718479372</v>
      </c>
      <c r="H252" s="3">
        <f t="shared" si="26"/>
        <v>0.5617910022043704</v>
      </c>
      <c r="I252" s="3">
        <f t="shared" si="28"/>
        <v>391.90885624756237</v>
      </c>
      <c r="J252" s="3">
        <f t="shared" si="29"/>
        <v>69760.61466092906</v>
      </c>
      <c r="K252">
        <v>100</v>
      </c>
      <c r="L252" s="3">
        <f t="shared" si="31"/>
        <v>101944.82349488164</v>
      </c>
    </row>
    <row r="253" spans="1:12" ht="12.75">
      <c r="A253" s="1">
        <v>1950.08</v>
      </c>
      <c r="B253" s="1">
        <v>18.43</v>
      </c>
      <c r="C253" s="2">
        <v>1.28667</v>
      </c>
      <c r="D253" s="2">
        <f t="shared" si="24"/>
        <v>0.06981389039609333</v>
      </c>
      <c r="E253" s="2">
        <f t="shared" si="27"/>
        <v>58.88178913738033</v>
      </c>
      <c r="F253" s="2">
        <f t="shared" si="30"/>
        <v>189.85415730892956</v>
      </c>
      <c r="G253" s="2">
        <f t="shared" si="25"/>
        <v>3.2243272510957577</v>
      </c>
      <c r="H253" s="3">
        <f t="shared" si="26"/>
        <v>0.5267200961908913</v>
      </c>
      <c r="I253" s="3">
        <f t="shared" si="28"/>
        <v>392.43557634375327</v>
      </c>
      <c r="J253" s="3">
        <f t="shared" si="29"/>
        <v>74505.52564478737</v>
      </c>
      <c r="K253">
        <v>100</v>
      </c>
      <c r="L253" s="3">
        <f t="shared" si="31"/>
        <v>103005.74558279177</v>
      </c>
    </row>
    <row r="254" spans="1:12" ht="12.75">
      <c r="A254" s="1">
        <v>1950.09</v>
      </c>
      <c r="B254" s="1">
        <v>19.08</v>
      </c>
      <c r="C254" s="2">
        <v>1.33</v>
      </c>
      <c r="D254" s="2">
        <f t="shared" si="24"/>
        <v>0.06970649895178198</v>
      </c>
      <c r="E254" s="2">
        <f t="shared" si="27"/>
        <v>60.95846645367426</v>
      </c>
      <c r="F254" s="2">
        <f t="shared" si="30"/>
        <v>197.69177919458033</v>
      </c>
      <c r="G254" s="2">
        <f t="shared" si="25"/>
        <v>3.2430569647748166</v>
      </c>
      <c r="H254" s="3">
        <f t="shared" si="26"/>
        <v>0.5058379281496267</v>
      </c>
      <c r="I254" s="3">
        <f t="shared" si="28"/>
        <v>392.9414142719029</v>
      </c>
      <c r="J254" s="3">
        <f t="shared" si="29"/>
        <v>77681.28730664714</v>
      </c>
      <c r="K254">
        <v>100</v>
      </c>
      <c r="L254" s="3">
        <f t="shared" si="31"/>
        <v>104076.65802036306</v>
      </c>
    </row>
    <row r="255" spans="1:12" ht="12.75">
      <c r="A255" s="1">
        <v>1950.1</v>
      </c>
      <c r="B255" s="1">
        <v>19.87</v>
      </c>
      <c r="C255" s="2">
        <v>1.37667</v>
      </c>
      <c r="D255" s="2">
        <f t="shared" si="24"/>
        <v>0.06928384499245092</v>
      </c>
      <c r="E255" s="2">
        <f t="shared" si="27"/>
        <v>63.48242811501613</v>
      </c>
      <c r="F255" s="2">
        <f t="shared" si="30"/>
        <v>207.06579390644453</v>
      </c>
      <c r="G255" s="2">
        <f t="shared" si="25"/>
        <v>3.261781252778912</v>
      </c>
      <c r="H255" s="3">
        <f t="shared" si="26"/>
        <v>0.48293828793944366</v>
      </c>
      <c r="I255" s="3">
        <f t="shared" si="28"/>
        <v>393.4243525598423</v>
      </c>
      <c r="J255" s="3">
        <f t="shared" si="29"/>
        <v>81464.72590493268</v>
      </c>
      <c r="K255">
        <v>100</v>
      </c>
      <c r="L255" s="3">
        <f t="shared" si="31"/>
        <v>105157.65488338814</v>
      </c>
    </row>
    <row r="256" spans="1:12" ht="12.75">
      <c r="A256" s="1">
        <v>1950.11</v>
      </c>
      <c r="B256" s="1">
        <v>19.83</v>
      </c>
      <c r="C256" s="2">
        <v>1.42333</v>
      </c>
      <c r="D256" s="2">
        <f t="shared" si="24"/>
        <v>0.07177660110943015</v>
      </c>
      <c r="E256" s="2">
        <f t="shared" si="27"/>
        <v>63.35463258785957</v>
      </c>
      <c r="F256" s="2">
        <f t="shared" si="30"/>
        <v>207.88499947331988</v>
      </c>
      <c r="G256" s="2">
        <f t="shared" si="25"/>
        <v>3.281291217102823</v>
      </c>
      <c r="H256" s="3">
        <f t="shared" si="26"/>
        <v>0.4810351889426927</v>
      </c>
      <c r="I256" s="3">
        <f t="shared" si="28"/>
        <v>393.905387748785</v>
      </c>
      <c r="J256" s="3">
        <f t="shared" si="29"/>
        <v>81887.02132469404</v>
      </c>
      <c r="K256">
        <v>100</v>
      </c>
      <c r="L256" s="3">
        <f t="shared" si="31"/>
        <v>106248.83113354004</v>
      </c>
    </row>
    <row r="257" spans="1:12" ht="12.75">
      <c r="A257" s="1">
        <v>1950.12</v>
      </c>
      <c r="B257" s="1">
        <v>19.75</v>
      </c>
      <c r="C257" s="2">
        <v>1.47</v>
      </c>
      <c r="D257" s="2">
        <f t="shared" si="24"/>
        <v>0.07443037974683545</v>
      </c>
      <c r="E257" s="2">
        <f t="shared" si="27"/>
        <v>63.099041533546476</v>
      </c>
      <c r="F257" s="2">
        <f t="shared" si="30"/>
        <v>208.33054221046643</v>
      </c>
      <c r="G257" s="2">
        <f t="shared" si="25"/>
        <v>3.3016435297152325</v>
      </c>
      <c r="H257" s="3">
        <f t="shared" si="26"/>
        <v>0.48000643083324174</v>
      </c>
      <c r="I257" s="3">
        <f t="shared" si="28"/>
        <v>394.38539417961823</v>
      </c>
      <c r="J257" s="3">
        <f t="shared" si="29"/>
        <v>82162.5230093284</v>
      </c>
      <c r="K257">
        <v>100</v>
      </c>
      <c r="L257" s="3">
        <f t="shared" si="31"/>
        <v>107350.2826267142</v>
      </c>
    </row>
    <row r="258" spans="1:12" ht="12.75">
      <c r="A258" s="1">
        <v>1951.01</v>
      </c>
      <c r="B258" s="1">
        <v>21.21</v>
      </c>
      <c r="C258" s="2">
        <v>1.48667</v>
      </c>
      <c r="D258" s="2">
        <f t="shared" si="24"/>
        <v>0.07009288071664309</v>
      </c>
      <c r="E258" s="2">
        <f t="shared" si="27"/>
        <v>67.76357827476055</v>
      </c>
      <c r="F258" s="2">
        <f t="shared" si="30"/>
        <v>225.0380100025146</v>
      </c>
      <c r="G258" s="2">
        <f t="shared" si="25"/>
        <v>3.32092867189</v>
      </c>
      <c r="H258" s="3">
        <f t="shared" si="26"/>
        <v>0.44436937563962015</v>
      </c>
      <c r="I258" s="3">
        <f t="shared" si="28"/>
        <v>394.82976355525784</v>
      </c>
      <c r="J258" s="3">
        <f t="shared" si="29"/>
        <v>88851.70428023858</v>
      </c>
      <c r="K258">
        <v>100</v>
      </c>
      <c r="L258" s="3">
        <f t="shared" si="31"/>
        <v>108462.10612144908</v>
      </c>
    </row>
    <row r="259" spans="1:12" ht="12.75">
      <c r="A259" s="1">
        <v>1951.02</v>
      </c>
      <c r="B259" s="1">
        <v>22</v>
      </c>
      <c r="C259" s="2">
        <v>1.50333</v>
      </c>
      <c r="D259" s="2">
        <f aca="true" t="shared" si="32" ref="D259:D302">+C259/B259</f>
        <v>0.06833318181818182</v>
      </c>
      <c r="E259" s="2">
        <f t="shared" si="27"/>
        <v>70.2875399361024</v>
      </c>
      <c r="F259" s="2">
        <f t="shared" si="30"/>
        <v>234.74910039384304</v>
      </c>
      <c r="G259" s="2">
        <f aca="true" t="shared" si="33" ref="G259:G302">+F259/E259</f>
        <v>3.3398394737851222</v>
      </c>
      <c r="H259" s="3">
        <f aca="true" t="shared" si="34" ref="H259:H302">100/F259</f>
        <v>0.4259867229830832</v>
      </c>
      <c r="I259" s="3">
        <f t="shared" si="28"/>
        <v>395.25575027824095</v>
      </c>
      <c r="J259" s="3">
        <f t="shared" si="29"/>
        <v>92785.93180331054</v>
      </c>
      <c r="K259">
        <v>100</v>
      </c>
      <c r="L259" s="3">
        <f t="shared" si="31"/>
        <v>109584.39928742604</v>
      </c>
    </row>
    <row r="260" spans="1:12" ht="12.75">
      <c r="A260" s="1">
        <v>1951.03</v>
      </c>
      <c r="B260" s="1">
        <v>21.63</v>
      </c>
      <c r="C260" s="2">
        <v>1.52</v>
      </c>
      <c r="D260" s="2">
        <f t="shared" si="32"/>
        <v>0.07027276930189552</v>
      </c>
      <c r="E260" s="2">
        <f aca="true" t="shared" si="35" ref="E260:E302">+B260/B259*E259</f>
        <v>69.10543130990432</v>
      </c>
      <c r="F260" s="2">
        <f t="shared" si="30"/>
        <v>232.15263307130505</v>
      </c>
      <c r="G260" s="2">
        <f t="shared" si="33"/>
        <v>3.3593977878556776</v>
      </c>
      <c r="H260" s="3">
        <f t="shared" si="34"/>
        <v>0.43075109111204984</v>
      </c>
      <c r="I260" s="3">
        <f aca="true" t="shared" si="36" ref="I260:I302">+H260+I259</f>
        <v>395.686501369353</v>
      </c>
      <c r="J260" s="3">
        <f aca="true" t="shared" si="37" ref="J260:J302">(+I260)*F260</f>
        <v>91859.66316366785</v>
      </c>
      <c r="K260">
        <v>100</v>
      </c>
      <c r="L260" s="3">
        <f t="shared" si="31"/>
        <v>110717.2607140493</v>
      </c>
    </row>
    <row r="261" spans="1:12" ht="12.75">
      <c r="A261" s="1">
        <v>1951.04</v>
      </c>
      <c r="B261" s="1">
        <v>21.92</v>
      </c>
      <c r="C261" s="2">
        <v>1.53333</v>
      </c>
      <c r="D261" s="2">
        <f t="shared" si="32"/>
        <v>0.06995118613138686</v>
      </c>
      <c r="E261" s="2">
        <f t="shared" si="35"/>
        <v>70.03194888178932</v>
      </c>
      <c r="F261" s="2">
        <f aca="true" t="shared" si="38" ref="F261:F302">(B261/B260*F260)*(1+((C261/B261)/12))</f>
        <v>236.63659731832067</v>
      </c>
      <c r="G261" s="2">
        <f t="shared" si="33"/>
        <v>3.3789806095179826</v>
      </c>
      <c r="H261" s="3">
        <f t="shared" si="34"/>
        <v>0.4225889027024895</v>
      </c>
      <c r="I261" s="3">
        <f t="shared" si="36"/>
        <v>396.1090902720555</v>
      </c>
      <c r="J261" s="3">
        <f t="shared" si="37"/>
        <v>93733.90728883473</v>
      </c>
      <c r="K261">
        <v>100</v>
      </c>
      <c r="L261" s="3">
        <f aca="true" t="shared" si="39" ref="L261:L302">(+L260+K261)*(1+($L$1/12))</f>
        <v>111860.7899191066</v>
      </c>
    </row>
    <row r="262" spans="1:12" ht="12.75">
      <c r="A262" s="1">
        <v>1951.05</v>
      </c>
      <c r="B262" s="1">
        <v>21.93</v>
      </c>
      <c r="C262" s="2">
        <v>1.54667</v>
      </c>
      <c r="D262" s="2">
        <f t="shared" si="32"/>
        <v>0.07052758777929777</v>
      </c>
      <c r="E262" s="2">
        <f t="shared" si="35"/>
        <v>70.06389776357845</v>
      </c>
      <c r="F262" s="2">
        <f t="shared" si="38"/>
        <v>238.1359704845787</v>
      </c>
      <c r="G262" s="2">
        <f t="shared" si="33"/>
        <v>3.3988398888131757</v>
      </c>
      <c r="H262" s="3">
        <f t="shared" si="34"/>
        <v>0.4199281603552448</v>
      </c>
      <c r="I262" s="3">
        <f t="shared" si="36"/>
        <v>396.52901843241074</v>
      </c>
      <c r="J262" s="3">
        <f t="shared" si="37"/>
        <v>94427.82262969953</v>
      </c>
      <c r="K262">
        <v>100</v>
      </c>
      <c r="L262" s="3">
        <f t="shared" si="39"/>
        <v>113015.08735751151</v>
      </c>
    </row>
    <row r="263" spans="1:12" ht="12.75">
      <c r="A263" s="1">
        <v>1951.06</v>
      </c>
      <c r="B263" s="1">
        <v>21.55</v>
      </c>
      <c r="C263" s="2">
        <v>1.56</v>
      </c>
      <c r="D263" s="2">
        <f t="shared" si="32"/>
        <v>0.07238979118329467</v>
      </c>
      <c r="E263" s="2">
        <f t="shared" si="35"/>
        <v>68.84984025559123</v>
      </c>
      <c r="F263" s="2">
        <f t="shared" si="38"/>
        <v>235.42124213888124</v>
      </c>
      <c r="G263" s="2">
        <f t="shared" si="33"/>
        <v>3.419343331297895</v>
      </c>
      <c r="H263" s="3">
        <f t="shared" si="34"/>
        <v>0.4247705053777915</v>
      </c>
      <c r="I263" s="3">
        <f t="shared" si="36"/>
        <v>396.95378893778854</v>
      </c>
      <c r="J263" s="3">
        <f t="shared" si="37"/>
        <v>93451.35406346948</v>
      </c>
      <c r="K263">
        <v>100</v>
      </c>
      <c r="L263" s="3">
        <f t="shared" si="39"/>
        <v>114180.25443012807</v>
      </c>
    </row>
    <row r="264" spans="1:12" ht="12.75">
      <c r="A264" s="1">
        <v>1951.07</v>
      </c>
      <c r="B264" s="1">
        <v>21.93</v>
      </c>
      <c r="C264" s="2">
        <v>1.54667</v>
      </c>
      <c r="D264" s="2">
        <f t="shared" si="32"/>
        <v>0.07052758777929777</v>
      </c>
      <c r="E264" s="2">
        <f t="shared" si="35"/>
        <v>70.06389776357845</v>
      </c>
      <c r="F264" s="2">
        <f t="shared" si="38"/>
        <v>240.9805609197483</v>
      </c>
      <c r="G264" s="2">
        <f t="shared" si="33"/>
        <v>3.4394398343767</v>
      </c>
      <c r="H264" s="3">
        <f t="shared" si="34"/>
        <v>0.41497123095045885</v>
      </c>
      <c r="I264" s="3">
        <f t="shared" si="36"/>
        <v>397.368760168739</v>
      </c>
      <c r="J264" s="3">
        <f t="shared" si="37"/>
        <v>95758.14671744767</v>
      </c>
      <c r="K264">
        <v>100</v>
      </c>
      <c r="L264" s="3">
        <f t="shared" si="39"/>
        <v>115356.39349267844</v>
      </c>
    </row>
    <row r="265" spans="1:12" ht="12.75">
      <c r="A265" s="1">
        <v>1951.08</v>
      </c>
      <c r="B265" s="1">
        <v>22.89</v>
      </c>
      <c r="C265" s="2">
        <v>1.53333</v>
      </c>
      <c r="D265" s="2">
        <f t="shared" si="32"/>
        <v>0.06698689384010485</v>
      </c>
      <c r="E265" s="2">
        <f t="shared" si="35"/>
        <v>73.13099041533565</v>
      </c>
      <c r="F265" s="2">
        <f t="shared" si="38"/>
        <v>252.93374067833847</v>
      </c>
      <c r="G265" s="2">
        <f t="shared" si="33"/>
        <v>3.4586396169646023</v>
      </c>
      <c r="H265" s="3">
        <f t="shared" si="34"/>
        <v>0.39536045974653994</v>
      </c>
      <c r="I265" s="3">
        <f t="shared" si="36"/>
        <v>397.76412062848556</v>
      </c>
      <c r="J265" s="3">
        <f t="shared" si="37"/>
        <v>100607.96693819271</v>
      </c>
      <c r="K265">
        <v>100</v>
      </c>
      <c r="L265" s="3">
        <f t="shared" si="39"/>
        <v>116543.6078647345</v>
      </c>
    </row>
    <row r="266" spans="1:12" ht="12.75">
      <c r="A266" s="1">
        <v>1951.09</v>
      </c>
      <c r="B266" s="1">
        <v>23.48</v>
      </c>
      <c r="C266" s="2">
        <v>1.52</v>
      </c>
      <c r="D266" s="2">
        <f t="shared" si="32"/>
        <v>0.06473594548551959</v>
      </c>
      <c r="E266" s="2">
        <f t="shared" si="35"/>
        <v>75.01597444089475</v>
      </c>
      <c r="F266" s="2">
        <f t="shared" si="38"/>
        <v>260.8528835712819</v>
      </c>
      <c r="G266" s="2">
        <f t="shared" si="33"/>
        <v>3.4772978091060915</v>
      </c>
      <c r="H266" s="3">
        <f t="shared" si="34"/>
        <v>0.3833578476531333</v>
      </c>
      <c r="I266" s="3">
        <f t="shared" si="36"/>
        <v>398.1474784761387</v>
      </c>
      <c r="J266" s="3">
        <f t="shared" si="37"/>
        <v>103857.91784713567</v>
      </c>
      <c r="K266">
        <v>100</v>
      </c>
      <c r="L266" s="3">
        <f t="shared" si="39"/>
        <v>117742.00183879408</v>
      </c>
    </row>
    <row r="267" spans="1:12" ht="12.75">
      <c r="A267" s="1">
        <v>1951.1</v>
      </c>
      <c r="B267" s="1">
        <v>23.36</v>
      </c>
      <c r="C267" s="2">
        <v>1.48333</v>
      </c>
      <c r="D267" s="2">
        <f t="shared" si="32"/>
        <v>0.06349871575342467</v>
      </c>
      <c r="E267" s="2">
        <f t="shared" si="35"/>
        <v>74.6325878594251</v>
      </c>
      <c r="F267" s="2">
        <f t="shared" si="38"/>
        <v>260.8929984046335</v>
      </c>
      <c r="G267" s="2">
        <f t="shared" si="33"/>
        <v>3.4956981378702947</v>
      </c>
      <c r="H267" s="3">
        <f t="shared" si="34"/>
        <v>0.3832989026593363</v>
      </c>
      <c r="I267" s="3">
        <f t="shared" si="36"/>
        <v>398.53077737879806</v>
      </c>
      <c r="J267" s="3">
        <f t="shared" si="37"/>
        <v>103973.88946688411</v>
      </c>
      <c r="K267">
        <v>100</v>
      </c>
      <c r="L267" s="3">
        <f t="shared" si="39"/>
        <v>118951.68068944271</v>
      </c>
    </row>
    <row r="268" spans="1:12" ht="12.75">
      <c r="A268" s="1">
        <v>1951.11</v>
      </c>
      <c r="B268" s="1">
        <v>22.71</v>
      </c>
      <c r="C268" s="2">
        <v>1.44667</v>
      </c>
      <c r="D268" s="2">
        <f t="shared" si="32"/>
        <v>0.06370189343901364</v>
      </c>
      <c r="E268" s="2">
        <f t="shared" si="35"/>
        <v>72.55591054313116</v>
      </c>
      <c r="F268" s="2">
        <f t="shared" si="38"/>
        <v>254.97997288539077</v>
      </c>
      <c r="G268" s="2">
        <f t="shared" si="33"/>
        <v>3.514255020393092</v>
      </c>
      <c r="H268" s="3">
        <f t="shared" si="34"/>
        <v>0.3921876642639237</v>
      </c>
      <c r="I268" s="3">
        <f t="shared" si="36"/>
        <v>398.922965043062</v>
      </c>
      <c r="J268" s="3">
        <f t="shared" si="37"/>
        <v>101717.36681003963</v>
      </c>
      <c r="K268">
        <v>100</v>
      </c>
      <c r="L268" s="3">
        <f t="shared" si="39"/>
        <v>120172.75068260163</v>
      </c>
    </row>
    <row r="269" spans="1:12" ht="12.75">
      <c r="A269" s="1">
        <v>1951.12</v>
      </c>
      <c r="B269" s="1">
        <v>23.41</v>
      </c>
      <c r="C269" s="2">
        <v>1.41</v>
      </c>
      <c r="D269" s="2">
        <f t="shared" si="32"/>
        <v>0.060230670653566847</v>
      </c>
      <c r="E269" s="2">
        <f t="shared" si="35"/>
        <v>74.79233226837077</v>
      </c>
      <c r="F269" s="2">
        <f t="shared" si="38"/>
        <v>264.1585782501555</v>
      </c>
      <c r="G269" s="2">
        <f t="shared" si="33"/>
        <v>3.5318938484535876</v>
      </c>
      <c r="H269" s="3">
        <f t="shared" si="34"/>
        <v>0.3785604868954928</v>
      </c>
      <c r="I269" s="3">
        <f t="shared" si="36"/>
        <v>399.3015255299575</v>
      </c>
      <c r="J269" s="3">
        <f t="shared" si="37"/>
        <v>105478.92327711172</v>
      </c>
      <c r="K269">
        <v>100</v>
      </c>
      <c r="L269" s="3">
        <f t="shared" si="39"/>
        <v>121405.3190848628</v>
      </c>
    </row>
    <row r="270" spans="1:12" ht="12.75">
      <c r="A270" s="1">
        <v>1952.01</v>
      </c>
      <c r="B270" s="1">
        <v>24.19</v>
      </c>
      <c r="C270" s="2">
        <v>1.41333</v>
      </c>
      <c r="D270" s="2">
        <f t="shared" si="32"/>
        <v>0.058426209177346006</v>
      </c>
      <c r="E270" s="2">
        <f t="shared" si="35"/>
        <v>77.2843450479235</v>
      </c>
      <c r="F270" s="2">
        <f t="shared" si="38"/>
        <v>274.2891048620726</v>
      </c>
      <c r="G270" s="2">
        <f t="shared" si="33"/>
        <v>3.5490901125187486</v>
      </c>
      <c r="H270" s="3">
        <f t="shared" si="34"/>
        <v>0.36457882660080654</v>
      </c>
      <c r="I270" s="3">
        <f t="shared" si="36"/>
        <v>399.66610435655826</v>
      </c>
      <c r="J270" s="3">
        <f t="shared" si="37"/>
        <v>109624.05800767205</v>
      </c>
      <c r="K270">
        <v>100</v>
      </c>
      <c r="L270" s="3">
        <f t="shared" si="39"/>
        <v>122649.49417291192</v>
      </c>
    </row>
    <row r="271" spans="1:12" ht="12.75">
      <c r="A271" s="1">
        <v>1952.02</v>
      </c>
      <c r="B271" s="1">
        <v>23.75</v>
      </c>
      <c r="C271" s="2">
        <v>1.41667</v>
      </c>
      <c r="D271" s="2">
        <f t="shared" si="32"/>
        <v>0.05964926315789474</v>
      </c>
      <c r="E271" s="2">
        <f t="shared" si="35"/>
        <v>75.87859424920144</v>
      </c>
      <c r="F271" s="2">
        <f t="shared" si="38"/>
        <v>270.63859732629066</v>
      </c>
      <c r="G271" s="2">
        <f t="shared" si="33"/>
        <v>3.5667318300264754</v>
      </c>
      <c r="H271" s="3">
        <f t="shared" si="34"/>
        <v>0.3694964465080964</v>
      </c>
      <c r="I271" s="3">
        <f t="shared" si="36"/>
        <v>400.03560080306636</v>
      </c>
      <c r="J271" s="3">
        <f t="shared" si="37"/>
        <v>108265.07388192184</v>
      </c>
      <c r="K271">
        <v>100</v>
      </c>
      <c r="L271" s="3">
        <f t="shared" si="39"/>
        <v>123905.38524304016</v>
      </c>
    </row>
    <row r="272" spans="1:12" ht="12.75">
      <c r="A272" s="1">
        <v>1952.03</v>
      </c>
      <c r="B272" s="1">
        <v>23.81</v>
      </c>
      <c r="C272" s="2">
        <v>1.42</v>
      </c>
      <c r="D272" s="2">
        <f t="shared" si="32"/>
        <v>0.059638807223855526</v>
      </c>
      <c r="E272" s="2">
        <f t="shared" si="35"/>
        <v>76.07028753993627</v>
      </c>
      <c r="F272" s="2">
        <f t="shared" si="38"/>
        <v>272.6707608290214</v>
      </c>
      <c r="G272" s="2">
        <f t="shared" si="33"/>
        <v>3.5844581326956533</v>
      </c>
      <c r="H272" s="3">
        <f t="shared" si="34"/>
        <v>0.3667426595208173</v>
      </c>
      <c r="I272" s="3">
        <f t="shared" si="36"/>
        <v>400.40234346258717</v>
      </c>
      <c r="J272" s="3">
        <f t="shared" si="37"/>
        <v>109178.01162966678</v>
      </c>
      <c r="K272">
        <v>100</v>
      </c>
      <c r="L272" s="3">
        <f t="shared" si="39"/>
        <v>125173.10262074546</v>
      </c>
    </row>
    <row r="273" spans="1:12" ht="12.75">
      <c r="A273" s="1">
        <v>1952.04</v>
      </c>
      <c r="B273" s="1">
        <v>23.74</v>
      </c>
      <c r="C273" s="2">
        <v>1.43</v>
      </c>
      <c r="D273" s="2">
        <f t="shared" si="32"/>
        <v>0.06023588879528222</v>
      </c>
      <c r="E273" s="2">
        <f t="shared" si="35"/>
        <v>75.84664536741231</v>
      </c>
      <c r="F273" s="2">
        <f t="shared" si="38"/>
        <v>273.2338146890561</v>
      </c>
      <c r="G273" s="2">
        <f t="shared" si="33"/>
        <v>3.6024508844850196</v>
      </c>
      <c r="H273" s="3">
        <f t="shared" si="34"/>
        <v>0.36598691166319003</v>
      </c>
      <c r="I273" s="3">
        <f t="shared" si="36"/>
        <v>400.76833037425035</v>
      </c>
      <c r="J273" s="3">
        <f t="shared" si="37"/>
        <v>109503.45971472033</v>
      </c>
      <c r="K273">
        <v>100</v>
      </c>
      <c r="L273" s="3">
        <f t="shared" si="39"/>
        <v>126452.75767042414</v>
      </c>
    </row>
    <row r="274" spans="1:12" ht="12.75">
      <c r="A274" s="1">
        <v>1952.05</v>
      </c>
      <c r="B274" s="1">
        <v>23.73</v>
      </c>
      <c r="C274" s="2">
        <v>1.44</v>
      </c>
      <c r="D274" s="2">
        <f t="shared" si="32"/>
        <v>0.0606826801517067</v>
      </c>
      <c r="E274" s="2">
        <f t="shared" si="35"/>
        <v>75.81469648562317</v>
      </c>
      <c r="F274" s="2">
        <f t="shared" si="38"/>
        <v>274.49985174111157</v>
      </c>
      <c r="G274" s="2">
        <f t="shared" si="33"/>
        <v>3.6206680823838067</v>
      </c>
      <c r="H274" s="3">
        <f t="shared" si="34"/>
        <v>0.3642989217142193</v>
      </c>
      <c r="I274" s="3">
        <f t="shared" si="36"/>
        <v>401.1326292959646</v>
      </c>
      <c r="J274" s="3">
        <f t="shared" si="37"/>
        <v>110110.84727026455</v>
      </c>
      <c r="K274">
        <v>100</v>
      </c>
      <c r="L274" s="3">
        <f t="shared" si="39"/>
        <v>127744.46280515396</v>
      </c>
    </row>
    <row r="275" spans="1:12" ht="12.75">
      <c r="A275" s="1">
        <v>1952.06</v>
      </c>
      <c r="B275" s="1">
        <v>24.38</v>
      </c>
      <c r="C275" s="2">
        <v>1.45</v>
      </c>
      <c r="D275" s="2">
        <f t="shared" si="32"/>
        <v>0.05947497949138638</v>
      </c>
      <c r="E275" s="2">
        <f t="shared" si="35"/>
        <v>77.8913738019171</v>
      </c>
      <c r="F275" s="2">
        <f t="shared" si="38"/>
        <v>283.41656626774903</v>
      </c>
      <c r="G275" s="2">
        <f t="shared" si="33"/>
        <v>3.638613012379215</v>
      </c>
      <c r="H275" s="3">
        <f t="shared" si="34"/>
        <v>0.3528375257553861</v>
      </c>
      <c r="I275" s="3">
        <f t="shared" si="36"/>
        <v>401.48546682171997</v>
      </c>
      <c r="J275" s="3">
        <f t="shared" si="37"/>
        <v>113787.63241301615</v>
      </c>
      <c r="K275">
        <v>100</v>
      </c>
      <c r="L275" s="3">
        <f t="shared" si="39"/>
        <v>129048.33149656915</v>
      </c>
    </row>
    <row r="276" spans="1:12" ht="12.75">
      <c r="A276" s="1">
        <v>1952.07</v>
      </c>
      <c r="B276" s="1">
        <v>25.08</v>
      </c>
      <c r="C276" s="2">
        <v>1.45</v>
      </c>
      <c r="D276" s="2">
        <f t="shared" si="32"/>
        <v>0.05781499202551835</v>
      </c>
      <c r="E276" s="2">
        <f t="shared" si="35"/>
        <v>80.1277955271567</v>
      </c>
      <c r="F276" s="2">
        <f t="shared" si="38"/>
        <v>292.9587223305645</v>
      </c>
      <c r="G276" s="2">
        <f t="shared" si="33"/>
        <v>3.6561435442371018</v>
      </c>
      <c r="H276" s="3">
        <f t="shared" si="34"/>
        <v>0.34134501681490625</v>
      </c>
      <c r="I276" s="3">
        <f t="shared" si="36"/>
        <v>401.82681183853487</v>
      </c>
      <c r="J276" s="3">
        <f t="shared" si="37"/>
        <v>117718.66939438133</v>
      </c>
      <c r="K276">
        <v>100</v>
      </c>
      <c r="L276" s="3">
        <f t="shared" si="39"/>
        <v>130364.47828482851</v>
      </c>
    </row>
    <row r="277" spans="1:12" ht="12.75">
      <c r="A277" s="1">
        <v>1952.08</v>
      </c>
      <c r="B277" s="1">
        <v>25.18</v>
      </c>
      <c r="C277" s="2">
        <v>1.45</v>
      </c>
      <c r="D277" s="2">
        <f t="shared" si="32"/>
        <v>0.057585385226370134</v>
      </c>
      <c r="E277" s="2">
        <f t="shared" si="35"/>
        <v>80.44728434504809</v>
      </c>
      <c r="F277" s="2">
        <f t="shared" si="38"/>
        <v>295.538269825833</v>
      </c>
      <c r="G277" s="2">
        <f t="shared" si="33"/>
        <v>3.673688580440252</v>
      </c>
      <c r="H277" s="3">
        <f t="shared" si="34"/>
        <v>0.33836565416361175</v>
      </c>
      <c r="I277" s="3">
        <f t="shared" si="36"/>
        <v>402.1651774926985</v>
      </c>
      <c r="J277" s="3">
        <f t="shared" si="37"/>
        <v>118855.20074039116</v>
      </c>
      <c r="K277">
        <v>100</v>
      </c>
      <c r="L277" s="3">
        <f t="shared" si="39"/>
        <v>131693.01878867732</v>
      </c>
    </row>
    <row r="278" spans="1:12" ht="12.75">
      <c r="A278" s="1">
        <v>1952.09</v>
      </c>
      <c r="B278" s="1">
        <v>24.78</v>
      </c>
      <c r="C278" s="2">
        <v>1.45</v>
      </c>
      <c r="D278" s="2">
        <f t="shared" si="32"/>
        <v>0.05851493139628732</v>
      </c>
      <c r="E278" s="2">
        <f t="shared" si="35"/>
        <v>79.1693290734826</v>
      </c>
      <c r="F278" s="2">
        <f t="shared" si="38"/>
        <v>292.26168389812403</v>
      </c>
      <c r="G278" s="2">
        <f t="shared" si="33"/>
        <v>3.691602383378233</v>
      </c>
      <c r="H278" s="3">
        <f t="shared" si="34"/>
        <v>0.34215911804182236</v>
      </c>
      <c r="I278" s="3">
        <f t="shared" si="36"/>
        <v>402.5073366107403</v>
      </c>
      <c r="J278" s="3">
        <f t="shared" si="37"/>
        <v>117637.471979204</v>
      </c>
      <c r="K278">
        <v>100</v>
      </c>
      <c r="L278" s="3">
        <f t="shared" si="39"/>
        <v>133034.06971560404</v>
      </c>
    </row>
    <row r="279" spans="1:12" ht="12.75">
      <c r="A279" s="1">
        <v>1952.1</v>
      </c>
      <c r="B279" s="1">
        <v>24.26</v>
      </c>
      <c r="C279" s="2">
        <v>1.43667</v>
      </c>
      <c r="D279" s="2">
        <f t="shared" si="32"/>
        <v>0.05921970321516899</v>
      </c>
      <c r="E279" s="2">
        <f t="shared" si="35"/>
        <v>77.50798722044745</v>
      </c>
      <c r="F279" s="2">
        <f t="shared" si="38"/>
        <v>287.54070826549565</v>
      </c>
      <c r="G279" s="2">
        <f t="shared" si="33"/>
        <v>3.7098203498392395</v>
      </c>
      <c r="H279" s="3">
        <f t="shared" si="34"/>
        <v>0.34777684385359015</v>
      </c>
      <c r="I279" s="3">
        <f t="shared" si="36"/>
        <v>402.8551134545939</v>
      </c>
      <c r="J279" s="3">
        <f t="shared" si="37"/>
        <v>115837.24465111054</v>
      </c>
      <c r="K279">
        <v>100</v>
      </c>
      <c r="L279" s="3">
        <f t="shared" si="39"/>
        <v>134387.74887209263</v>
      </c>
    </row>
    <row r="280" spans="1:12" ht="12.75">
      <c r="A280" s="1">
        <v>1952.11</v>
      </c>
      <c r="B280" s="1">
        <v>25.03</v>
      </c>
      <c r="C280" s="2">
        <v>1.42333</v>
      </c>
      <c r="D280" s="2">
        <f t="shared" si="32"/>
        <v>0.05686496204554534</v>
      </c>
      <c r="E280" s="2">
        <f t="shared" si="35"/>
        <v>79.96805111821104</v>
      </c>
      <c r="F280" s="2">
        <f t="shared" si="38"/>
        <v>298.0729336731238</v>
      </c>
      <c r="G280" s="2">
        <f t="shared" si="33"/>
        <v>3.727400249288356</v>
      </c>
      <c r="H280" s="3">
        <f t="shared" si="34"/>
        <v>0.3354883610789806</v>
      </c>
      <c r="I280" s="3">
        <f t="shared" si="36"/>
        <v>403.1906018156729</v>
      </c>
      <c r="J280" s="3">
        <f t="shared" si="37"/>
        <v>120180.20551262994</v>
      </c>
      <c r="K280">
        <v>100</v>
      </c>
      <c r="L280" s="3">
        <f t="shared" si="39"/>
        <v>135754.1751739715</v>
      </c>
    </row>
    <row r="281" spans="1:12" ht="12.75">
      <c r="A281" s="1">
        <v>1952.12</v>
      </c>
      <c r="B281" s="1">
        <v>26.04</v>
      </c>
      <c r="C281" s="2">
        <v>1.41</v>
      </c>
      <c r="D281" s="2">
        <f t="shared" si="32"/>
        <v>0.05414746543778802</v>
      </c>
      <c r="E281" s="2">
        <f t="shared" si="35"/>
        <v>83.19488817891391</v>
      </c>
      <c r="F281" s="2">
        <f t="shared" si="38"/>
        <v>311.4999106094581</v>
      </c>
      <c r="G281" s="2">
        <f t="shared" si="33"/>
        <v>3.7442193556359515</v>
      </c>
      <c r="H281" s="3">
        <f t="shared" si="34"/>
        <v>0.3210273794440174</v>
      </c>
      <c r="I281" s="3">
        <f t="shared" si="36"/>
        <v>403.5116291951169</v>
      </c>
      <c r="J281" s="3">
        <f t="shared" si="37"/>
        <v>125693.8364241557</v>
      </c>
      <c r="K281">
        <v>100</v>
      </c>
      <c r="L281" s="3">
        <f t="shared" si="39"/>
        <v>137133.46865685974</v>
      </c>
    </row>
    <row r="282" spans="1:12" ht="12.75">
      <c r="A282" s="1">
        <v>1953.01</v>
      </c>
      <c r="B282" s="1">
        <v>26.18</v>
      </c>
      <c r="C282" s="2">
        <v>1.41</v>
      </c>
      <c r="D282" s="2">
        <f t="shared" si="32"/>
        <v>0.05385790679908327</v>
      </c>
      <c r="E282" s="2">
        <f t="shared" si="35"/>
        <v>83.64217252396183</v>
      </c>
      <c r="F282" s="2">
        <f t="shared" si="38"/>
        <v>314.5802188652928</v>
      </c>
      <c r="G282" s="2">
        <f t="shared" si="33"/>
        <v>3.761024007060216</v>
      </c>
      <c r="H282" s="3">
        <f t="shared" si="34"/>
        <v>0.31788394184702773</v>
      </c>
      <c r="I282" s="3">
        <f t="shared" si="36"/>
        <v>403.8295131369639</v>
      </c>
      <c r="J282" s="3">
        <f t="shared" si="37"/>
        <v>127036.77662689074</v>
      </c>
      <c r="K282">
        <v>100</v>
      </c>
      <c r="L282" s="3">
        <f t="shared" si="39"/>
        <v>138525.75048671183</v>
      </c>
    </row>
    <row r="283" spans="1:12" ht="12.75">
      <c r="A283" s="1">
        <v>1953.02</v>
      </c>
      <c r="B283" s="1">
        <v>25.86</v>
      </c>
      <c r="C283" s="2">
        <v>1.41</v>
      </c>
      <c r="D283" s="2">
        <f t="shared" si="32"/>
        <v>0.054524361948955914</v>
      </c>
      <c r="E283" s="2">
        <f t="shared" si="35"/>
        <v>82.61980830670943</v>
      </c>
      <c r="F283" s="2">
        <f t="shared" si="38"/>
        <v>312.1469685092874</v>
      </c>
      <c r="G283" s="2">
        <f t="shared" si="33"/>
        <v>3.7781129599151875</v>
      </c>
      <c r="H283" s="3">
        <f t="shared" si="34"/>
        <v>0.32036191309999756</v>
      </c>
      <c r="I283" s="3">
        <f t="shared" si="36"/>
        <v>404.1498750500639</v>
      </c>
      <c r="J283" s="3">
        <f t="shared" si="37"/>
        <v>126154.15832028473</v>
      </c>
      <c r="K283">
        <v>100</v>
      </c>
      <c r="L283" s="3">
        <f t="shared" si="39"/>
        <v>139931.1429704617</v>
      </c>
    </row>
    <row r="284" spans="1:12" ht="12.75">
      <c r="A284" s="1">
        <v>1953.03</v>
      </c>
      <c r="B284" s="1">
        <v>25.99</v>
      </c>
      <c r="C284" s="2">
        <v>1.41</v>
      </c>
      <c r="D284" s="2">
        <f t="shared" si="32"/>
        <v>0.05425163524432474</v>
      </c>
      <c r="E284" s="2">
        <f t="shared" si="35"/>
        <v>83.03514376996822</v>
      </c>
      <c r="F284" s="2">
        <f t="shared" si="38"/>
        <v>315.1344539967602</v>
      </c>
      <c r="G284" s="2">
        <f t="shared" si="33"/>
        <v>3.795193693766285</v>
      </c>
      <c r="H284" s="3">
        <f t="shared" si="34"/>
        <v>0.3173248711200206</v>
      </c>
      <c r="I284" s="3">
        <f t="shared" si="36"/>
        <v>404.4671999211839</v>
      </c>
      <c r="J284" s="3">
        <f t="shared" si="37"/>
        <v>127461.55020676074</v>
      </c>
      <c r="K284">
        <v>100</v>
      </c>
      <c r="L284" s="3">
        <f t="shared" si="39"/>
        <v>141349.76956676686</v>
      </c>
    </row>
    <row r="285" spans="1:12" ht="12.75">
      <c r="A285" s="1">
        <v>1953.04</v>
      </c>
      <c r="B285" s="1">
        <v>24.71</v>
      </c>
      <c r="C285" s="2">
        <v>1.41333</v>
      </c>
      <c r="D285" s="2">
        <f t="shared" si="32"/>
        <v>0.05719668150546337</v>
      </c>
      <c r="E285" s="2">
        <f t="shared" si="35"/>
        <v>78.94568690095863</v>
      </c>
      <c r="F285" s="2">
        <f t="shared" si="38"/>
        <v>301.04225111256443</v>
      </c>
      <c r="G285" s="2">
        <f t="shared" si="33"/>
        <v>3.813283067512443</v>
      </c>
      <c r="H285" s="3">
        <f t="shared" si="34"/>
        <v>0.33217928589900303</v>
      </c>
      <c r="I285" s="3">
        <f t="shared" si="36"/>
        <v>404.79937920708295</v>
      </c>
      <c r="J285" s="3">
        <f t="shared" si="37"/>
        <v>121861.71636546886</v>
      </c>
      <c r="K285">
        <v>100</v>
      </c>
      <c r="L285" s="3">
        <f t="shared" si="39"/>
        <v>142781.7548968539</v>
      </c>
    </row>
    <row r="286" spans="1:12" ht="12.75">
      <c r="A286" s="1">
        <v>1953.05</v>
      </c>
      <c r="B286" s="1">
        <v>24.84</v>
      </c>
      <c r="C286" s="2">
        <v>1.41667</v>
      </c>
      <c r="D286" s="2">
        <f t="shared" si="32"/>
        <v>0.057031803542673114</v>
      </c>
      <c r="E286" s="2">
        <f t="shared" si="35"/>
        <v>79.36102236421742</v>
      </c>
      <c r="F286" s="2">
        <f t="shared" si="38"/>
        <v>304.0643185536113</v>
      </c>
      <c r="G286" s="2">
        <f t="shared" si="33"/>
        <v>3.8314062684090233</v>
      </c>
      <c r="H286" s="3">
        <f t="shared" si="34"/>
        <v>0.3288777863699533</v>
      </c>
      <c r="I286" s="3">
        <f t="shared" si="36"/>
        <v>405.1282569934529</v>
      </c>
      <c r="J286" s="3">
        <f t="shared" si="37"/>
        <v>123185.04738952657</v>
      </c>
      <c r="K286">
        <v>100</v>
      </c>
      <c r="L286" s="3">
        <f t="shared" si="39"/>
        <v>144227.22475546593</v>
      </c>
    </row>
    <row r="287" spans="1:12" ht="12.75">
      <c r="A287" s="1">
        <v>1953.06</v>
      </c>
      <c r="B287" s="1">
        <v>23.95</v>
      </c>
      <c r="C287" s="2">
        <v>1.42</v>
      </c>
      <c r="D287" s="2">
        <f t="shared" si="32"/>
        <v>0.0592901878914405</v>
      </c>
      <c r="E287" s="2">
        <f t="shared" si="35"/>
        <v>76.51757188498418</v>
      </c>
      <c r="F287" s="2">
        <f t="shared" si="38"/>
        <v>294.6184127907073</v>
      </c>
      <c r="G287" s="2">
        <f t="shared" si="33"/>
        <v>3.8503366682042253</v>
      </c>
      <c r="H287" s="3">
        <f t="shared" si="34"/>
        <v>0.3394220987506255</v>
      </c>
      <c r="I287" s="3">
        <f t="shared" si="36"/>
        <v>405.4676790922035</v>
      </c>
      <c r="J287" s="3">
        <f t="shared" si="37"/>
        <v>119458.24405207686</v>
      </c>
      <c r="K287">
        <v>100</v>
      </c>
      <c r="L287" s="3">
        <f t="shared" si="39"/>
        <v>145686.30612191322</v>
      </c>
    </row>
    <row r="288" spans="1:12" ht="12.75">
      <c r="A288" s="1">
        <v>1953.07</v>
      </c>
      <c r="B288" s="1">
        <v>24.29</v>
      </c>
      <c r="C288" s="2">
        <v>1.42</v>
      </c>
      <c r="D288" s="2">
        <f t="shared" si="32"/>
        <v>0.058460271716755864</v>
      </c>
      <c r="E288" s="2">
        <f t="shared" si="35"/>
        <v>77.60383386581485</v>
      </c>
      <c r="F288" s="2">
        <f t="shared" si="38"/>
        <v>300.256552214329</v>
      </c>
      <c r="G288" s="2">
        <f t="shared" si="33"/>
        <v>3.869094312189576</v>
      </c>
      <c r="H288" s="3">
        <f t="shared" si="34"/>
        <v>0.33304851888333825</v>
      </c>
      <c r="I288" s="3">
        <f t="shared" si="36"/>
        <v>405.80072761108687</v>
      </c>
      <c r="J288" s="3">
        <f t="shared" si="37"/>
        <v>121844.32735857101</v>
      </c>
      <c r="K288">
        <v>100</v>
      </c>
      <c r="L288" s="3">
        <f t="shared" si="39"/>
        <v>147159.1271712279</v>
      </c>
    </row>
    <row r="289" spans="1:12" ht="12.75">
      <c r="A289" s="1">
        <v>1953.08</v>
      </c>
      <c r="B289" s="1">
        <v>24.39</v>
      </c>
      <c r="C289" s="2">
        <v>1.42</v>
      </c>
      <c r="D289" s="2">
        <f t="shared" si="32"/>
        <v>0.058220582205822054</v>
      </c>
      <c r="E289" s="2">
        <f t="shared" si="35"/>
        <v>77.92332268370622</v>
      </c>
      <c r="F289" s="2">
        <f t="shared" si="38"/>
        <v>302.95544121803954</v>
      </c>
      <c r="G289" s="2">
        <f t="shared" si="33"/>
        <v>3.887866055811652</v>
      </c>
      <c r="H289" s="3">
        <f t="shared" si="34"/>
        <v>0.330081544658672</v>
      </c>
      <c r="I289" s="3">
        <f t="shared" si="36"/>
        <v>406.13080915574557</v>
      </c>
      <c r="J289" s="3">
        <f t="shared" si="37"/>
        <v>123039.53848001831</v>
      </c>
      <c r="K289">
        <v>100</v>
      </c>
      <c r="L289" s="3">
        <f t="shared" si="39"/>
        <v>148645.81728542363</v>
      </c>
    </row>
    <row r="290" spans="1:12" ht="12.75">
      <c r="A290" s="1">
        <v>1953.09</v>
      </c>
      <c r="B290" s="1">
        <v>23.27</v>
      </c>
      <c r="C290" s="2">
        <v>1.42</v>
      </c>
      <c r="D290" s="2">
        <f t="shared" si="32"/>
        <v>0.061022776106574986</v>
      </c>
      <c r="E290" s="2">
        <f t="shared" si="35"/>
        <v>74.34504792332282</v>
      </c>
      <c r="F290" s="2">
        <f t="shared" si="38"/>
        <v>290.5134417529554</v>
      </c>
      <c r="G290" s="2">
        <f t="shared" si="33"/>
        <v>3.907636754132998</v>
      </c>
      <c r="H290" s="3">
        <f t="shared" si="34"/>
        <v>0.34421815182320287</v>
      </c>
      <c r="I290" s="3">
        <f t="shared" si="36"/>
        <v>406.4750273075688</v>
      </c>
      <c r="J290" s="3">
        <f t="shared" si="37"/>
        <v>118086.45916974833</v>
      </c>
      <c r="K290">
        <v>100</v>
      </c>
      <c r="L290" s="3">
        <f t="shared" si="39"/>
        <v>150146.50706486136</v>
      </c>
    </row>
    <row r="291" spans="1:12" ht="12.75">
      <c r="A291" s="1">
        <v>1953.1</v>
      </c>
      <c r="B291" s="1">
        <v>23.97</v>
      </c>
      <c r="C291" s="2">
        <v>1.43</v>
      </c>
      <c r="D291" s="2">
        <f t="shared" si="32"/>
        <v>0.05965790571547768</v>
      </c>
      <c r="E291" s="2">
        <f t="shared" si="35"/>
        <v>76.58146964856245</v>
      </c>
      <c r="F291" s="2">
        <f t="shared" si="38"/>
        <v>300.7402972623077</v>
      </c>
      <c r="G291" s="2">
        <f t="shared" si="33"/>
        <v>3.9270635395536977</v>
      </c>
      <c r="H291" s="3">
        <f t="shared" si="34"/>
        <v>0.33251280560110413</v>
      </c>
      <c r="I291" s="3">
        <f t="shared" si="36"/>
        <v>406.80754011316986</v>
      </c>
      <c r="J291" s="3">
        <f t="shared" si="37"/>
        <v>122343.42054218287</v>
      </c>
      <c r="K291">
        <v>100</v>
      </c>
      <c r="L291" s="3">
        <f t="shared" si="39"/>
        <v>151661.32833972212</v>
      </c>
    </row>
    <row r="292" spans="1:12" ht="12.75">
      <c r="A292" s="1">
        <v>1953.11</v>
      </c>
      <c r="B292" s="1">
        <v>24.5</v>
      </c>
      <c r="C292" s="2">
        <v>1.44</v>
      </c>
      <c r="D292" s="2">
        <f t="shared" si="32"/>
        <v>0.05877551020408163</v>
      </c>
      <c r="E292" s="2">
        <f t="shared" si="35"/>
        <v>78.27476038338673</v>
      </c>
      <c r="F292" s="2">
        <f t="shared" si="38"/>
        <v>308.89554103454384</v>
      </c>
      <c r="G292" s="2">
        <f t="shared" si="33"/>
        <v>3.946298136482124</v>
      </c>
      <c r="H292" s="3">
        <f t="shared" si="34"/>
        <v>0.3237340353476225</v>
      </c>
      <c r="I292" s="3">
        <f t="shared" si="36"/>
        <v>407.1312741485175</v>
      </c>
      <c r="J292" s="3">
        <f t="shared" si="37"/>
        <v>125761.03520018951</v>
      </c>
      <c r="K292">
        <v>100</v>
      </c>
      <c r="L292" s="3">
        <f t="shared" si="39"/>
        <v>153190.41418158784</v>
      </c>
    </row>
    <row r="293" spans="1:12" ht="12.75">
      <c r="A293" s="1">
        <v>1953.12</v>
      </c>
      <c r="B293" s="1">
        <v>24.83</v>
      </c>
      <c r="C293" s="2">
        <v>1.45</v>
      </c>
      <c r="D293" s="2">
        <f t="shared" si="32"/>
        <v>0.05839710028191704</v>
      </c>
      <c r="E293" s="2">
        <f t="shared" si="35"/>
        <v>79.32907348242827</v>
      </c>
      <c r="F293" s="2">
        <f t="shared" si="38"/>
        <v>314.57963925562166</v>
      </c>
      <c r="G293" s="2">
        <f t="shared" si="33"/>
        <v>3.965502500483664</v>
      </c>
      <c r="H293" s="3">
        <f t="shared" si="34"/>
        <v>0.3178845275448416</v>
      </c>
      <c r="I293" s="3">
        <f t="shared" si="36"/>
        <v>407.4491586760623</v>
      </c>
      <c r="J293" s="3">
        <f t="shared" si="37"/>
        <v>128175.20935132224</v>
      </c>
      <c r="K293">
        <v>100</v>
      </c>
      <c r="L293" s="3">
        <f t="shared" si="39"/>
        <v>154733.8989151311</v>
      </c>
    </row>
    <row r="294" spans="1:12" ht="12.75">
      <c r="A294" s="1">
        <v>1954.01</v>
      </c>
      <c r="B294" s="1">
        <v>25.46</v>
      </c>
      <c r="C294" s="2">
        <v>1.45667</v>
      </c>
      <c r="D294" s="2">
        <f t="shared" si="32"/>
        <v>0.05721406127258444</v>
      </c>
      <c r="E294" s="2">
        <f t="shared" si="35"/>
        <v>81.34185303514394</v>
      </c>
      <c r="F294" s="2">
        <f t="shared" si="38"/>
        <v>324.09924187304347</v>
      </c>
      <c r="G294" s="2">
        <f t="shared" si="33"/>
        <v>3.984409375736936</v>
      </c>
      <c r="H294" s="3">
        <f t="shared" si="34"/>
        <v>0.3085474665786849</v>
      </c>
      <c r="I294" s="3">
        <f t="shared" si="36"/>
        <v>407.757706142641</v>
      </c>
      <c r="J294" s="3">
        <f t="shared" si="37"/>
        <v>132153.96342872118</v>
      </c>
      <c r="K294">
        <v>100</v>
      </c>
      <c r="L294" s="3">
        <f t="shared" si="39"/>
        <v>156291.91812991526</v>
      </c>
    </row>
    <row r="295" spans="1:12" ht="12.75">
      <c r="A295" s="1">
        <v>1954.02</v>
      </c>
      <c r="B295" s="1">
        <v>26.02</v>
      </c>
      <c r="C295" s="2">
        <v>1.46333</v>
      </c>
      <c r="D295" s="2">
        <f t="shared" si="32"/>
        <v>0.05623866256725596</v>
      </c>
      <c r="E295" s="2">
        <f t="shared" si="35"/>
        <v>83.13099041533565</v>
      </c>
      <c r="F295" s="2">
        <f t="shared" si="38"/>
        <v>332.78021545577764</v>
      </c>
      <c r="G295" s="2">
        <f t="shared" si="33"/>
        <v>4.00308253027126</v>
      </c>
      <c r="H295" s="3">
        <f t="shared" si="34"/>
        <v>0.30049863349910827</v>
      </c>
      <c r="I295" s="3">
        <f t="shared" si="36"/>
        <v>408.0582047761401</v>
      </c>
      <c r="J295" s="3">
        <f t="shared" si="37"/>
        <v>135793.69730390172</v>
      </c>
      <c r="K295">
        <v>100</v>
      </c>
      <c r="L295" s="3">
        <f t="shared" si="39"/>
        <v>157864.60869230528</v>
      </c>
    </row>
    <row r="296" spans="1:12" ht="12.75">
      <c r="A296" s="1">
        <v>1954.03</v>
      </c>
      <c r="B296" s="1">
        <v>26.57</v>
      </c>
      <c r="C296" s="2">
        <v>1.47</v>
      </c>
      <c r="D296" s="2">
        <f t="shared" si="32"/>
        <v>0.05532555513737297</v>
      </c>
      <c r="E296" s="2">
        <f t="shared" si="35"/>
        <v>84.88817891373822</v>
      </c>
      <c r="F296" s="2">
        <f t="shared" si="38"/>
        <v>341.38108766538613</v>
      </c>
      <c r="G296" s="2">
        <f t="shared" si="33"/>
        <v>4.021538593875258</v>
      </c>
      <c r="H296" s="3">
        <f t="shared" si="34"/>
        <v>0.2929277678616388</v>
      </c>
      <c r="I296" s="3">
        <f t="shared" si="36"/>
        <v>408.3511325440017</v>
      </c>
      <c r="J296" s="3">
        <f t="shared" si="37"/>
        <v>139403.35377726355</v>
      </c>
      <c r="K296">
        <v>100</v>
      </c>
      <c r="L296" s="3">
        <f t="shared" si="39"/>
        <v>159452.10875749114</v>
      </c>
    </row>
    <row r="297" spans="1:12" ht="12.75">
      <c r="A297" s="1">
        <v>1954.04</v>
      </c>
      <c r="B297" s="1">
        <v>27.63</v>
      </c>
      <c r="C297" s="2">
        <v>1.46333</v>
      </c>
      <c r="D297" s="2">
        <f t="shared" si="32"/>
        <v>0.052961635903003984</v>
      </c>
      <c r="E297" s="2">
        <f t="shared" si="35"/>
        <v>88.27476038338678</v>
      </c>
      <c r="F297" s="2">
        <f t="shared" si="38"/>
        <v>356.5671390457559</v>
      </c>
      <c r="G297" s="2">
        <f t="shared" si="33"/>
        <v>4.03928753244015</v>
      </c>
      <c r="H297" s="3">
        <f t="shared" si="34"/>
        <v>0.28045209176487707</v>
      </c>
      <c r="I297" s="3">
        <f t="shared" si="36"/>
        <v>408.63158463576656</v>
      </c>
      <c r="J297" s="3">
        <f t="shared" si="37"/>
        <v>145704.59505730894</v>
      </c>
      <c r="K297">
        <v>100</v>
      </c>
      <c r="L297" s="3">
        <f t="shared" si="39"/>
        <v>161054.55778162417</v>
      </c>
    </row>
    <row r="298" spans="1:12" ht="12.75">
      <c r="A298" s="1">
        <v>1954.05</v>
      </c>
      <c r="B298" s="1">
        <v>28.73</v>
      </c>
      <c r="C298" s="2">
        <v>1.45667</v>
      </c>
      <c r="D298" s="2">
        <f t="shared" si="32"/>
        <v>0.05070205360250609</v>
      </c>
      <c r="E298" s="2">
        <f t="shared" si="35"/>
        <v>91.7891373801919</v>
      </c>
      <c r="F298" s="2">
        <f t="shared" si="38"/>
        <v>372.329254167718</v>
      </c>
      <c r="G298" s="2">
        <f t="shared" si="33"/>
        <v>4.056354213522292</v>
      </c>
      <c r="H298" s="3">
        <f t="shared" si="34"/>
        <v>0.26857948678659127</v>
      </c>
      <c r="I298" s="3">
        <f t="shared" si="36"/>
        <v>408.9001641225531</v>
      </c>
      <c r="J298" s="3">
        <f t="shared" si="37"/>
        <v>152245.49313680766</v>
      </c>
      <c r="K298">
        <v>100</v>
      </c>
      <c r="L298" s="3">
        <f t="shared" si="39"/>
        <v>162672.0965340678</v>
      </c>
    </row>
    <row r="299" spans="1:12" ht="12.75">
      <c r="A299" s="1">
        <v>1954.06</v>
      </c>
      <c r="B299" s="1">
        <v>28.96</v>
      </c>
      <c r="C299" s="2">
        <v>1.45</v>
      </c>
      <c r="D299" s="2">
        <f t="shared" si="32"/>
        <v>0.05006906077348066</v>
      </c>
      <c r="E299" s="2">
        <f t="shared" si="35"/>
        <v>92.52396166134206</v>
      </c>
      <c r="F299" s="2">
        <f t="shared" si="38"/>
        <v>376.8759131770175</v>
      </c>
      <c r="G299" s="2">
        <f t="shared" si="33"/>
        <v>4.073279033991927</v>
      </c>
      <c r="H299" s="3">
        <f t="shared" si="34"/>
        <v>0.26533932390906156</v>
      </c>
      <c r="I299" s="3">
        <f t="shared" si="36"/>
        <v>409.1655034464622</v>
      </c>
      <c r="J299" s="3">
        <f t="shared" si="37"/>
        <v>154204.62275191952</v>
      </c>
      <c r="K299">
        <v>100</v>
      </c>
      <c r="L299" s="3">
        <f t="shared" si="39"/>
        <v>164304.86710976358</v>
      </c>
    </row>
    <row r="300" spans="1:12" ht="12.75">
      <c r="A300" s="1">
        <v>1954.07</v>
      </c>
      <c r="B300" s="1">
        <v>30.13</v>
      </c>
      <c r="C300" s="2">
        <v>1.45667</v>
      </c>
      <c r="D300" s="2">
        <f t="shared" si="32"/>
        <v>0.04834616661135081</v>
      </c>
      <c r="E300" s="2">
        <f t="shared" si="35"/>
        <v>96.26198083067112</v>
      </c>
      <c r="F300" s="2">
        <f t="shared" si="38"/>
        <v>393.6816269703327</v>
      </c>
      <c r="G300" s="2">
        <f t="shared" si="33"/>
        <v>4.089689652894586</v>
      </c>
      <c r="H300" s="3">
        <f t="shared" si="34"/>
        <v>0.2540123621454548</v>
      </c>
      <c r="I300" s="3">
        <f t="shared" si="36"/>
        <v>409.4195158086076</v>
      </c>
      <c r="J300" s="3">
        <f t="shared" si="37"/>
        <v>161180.94109693848</v>
      </c>
      <c r="K300">
        <v>100</v>
      </c>
      <c r="L300" s="3">
        <f t="shared" si="39"/>
        <v>165953.01294171385</v>
      </c>
    </row>
    <row r="301" spans="1:12" ht="12.75">
      <c r="A301" s="1">
        <v>1954.08</v>
      </c>
      <c r="B301" s="1">
        <v>30.73</v>
      </c>
      <c r="C301" s="2">
        <v>1.46333</v>
      </c>
      <c r="D301" s="2">
        <f t="shared" si="32"/>
        <v>0.04761893914741295</v>
      </c>
      <c r="E301" s="2">
        <f t="shared" si="35"/>
        <v>98.17891373801938</v>
      </c>
      <c r="F301" s="2">
        <f t="shared" si="38"/>
        <v>403.1146224603783</v>
      </c>
      <c r="G301" s="2">
        <f t="shared" si="33"/>
        <v>4.105918543120668</v>
      </c>
      <c r="H301" s="3">
        <f t="shared" si="34"/>
        <v>0.24806840146273504</v>
      </c>
      <c r="I301" s="3">
        <f t="shared" si="36"/>
        <v>409.66758421007034</v>
      </c>
      <c r="J301" s="3">
        <f t="shared" si="37"/>
        <v>165142.99354309775</v>
      </c>
      <c r="K301">
        <v>100</v>
      </c>
      <c r="L301" s="3">
        <f t="shared" si="39"/>
        <v>167616.67881358165</v>
      </c>
    </row>
    <row r="302" spans="1:12" ht="12.75">
      <c r="A302" s="1">
        <v>1954.09</v>
      </c>
      <c r="B302" s="1">
        <v>31.45</v>
      </c>
      <c r="C302" s="2">
        <v>1.47</v>
      </c>
      <c r="D302" s="2">
        <f t="shared" si="32"/>
        <v>0.046740858505564385</v>
      </c>
      <c r="E302" s="2">
        <f t="shared" si="35"/>
        <v>100.47923322683727</v>
      </c>
      <c r="F302" s="2">
        <f t="shared" si="38"/>
        <v>414.16649585519997</v>
      </c>
      <c r="G302" s="2">
        <f t="shared" si="33"/>
        <v>4.121911389592284</v>
      </c>
      <c r="H302" s="3">
        <f t="shared" si="34"/>
        <v>0.24144879173172373</v>
      </c>
      <c r="I302" s="3">
        <f t="shared" si="36"/>
        <v>409.9090330018021</v>
      </c>
      <c r="J302" s="3">
        <f t="shared" si="37"/>
        <v>169770.58781774988</v>
      </c>
      <c r="K302">
        <v>100</v>
      </c>
      <c r="L302" s="3">
        <f t="shared" si="39"/>
        <v>169296.01087240953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 van zeijl</dc:creator>
  <cp:keywords/>
  <dc:description/>
  <cp:lastModifiedBy>IEXAJ2007</cp:lastModifiedBy>
  <dcterms:created xsi:type="dcterms:W3CDTF">2008-01-29T08:38:32Z</dcterms:created>
  <dcterms:modified xsi:type="dcterms:W3CDTF">2008-02-08T15:09:18Z</dcterms:modified>
  <cp:category/>
  <cp:version/>
  <cp:contentType/>
  <cp:contentStatus/>
</cp:coreProperties>
</file>